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kachenko-nv\Documents\ЮГОК\"/>
    </mc:Choice>
  </mc:AlternateContent>
  <bookViews>
    <workbookView xWindow="0" yWindow="0" windowWidth="23040" windowHeight="9195" tabRatio="925" activeTab="1"/>
  </bookViews>
  <sheets>
    <sheet name="ф-1" sheetId="9" r:id="rId1"/>
    <sheet name="ф-1.6" sheetId="8" r:id="rId2"/>
    <sheet name="ф-1.7" sheetId="7" r:id="rId3"/>
    <sheet name="ф-1.8" sheetId="6" r:id="rId4"/>
    <sheet name="ф-1.9" sheetId="5" r:id="rId5"/>
    <sheet name="ф-1.10" sheetId="10" r:id="rId6"/>
    <sheet name="ф-2" sheetId="21" r:id="rId7"/>
    <sheet name="ф-3" sheetId="22" r:id="rId8"/>
    <sheet name="ф-4.1" sheetId="20" r:id="rId9"/>
    <sheet name="ф-4.2" sheetId="19" r:id="rId10"/>
    <sheet name="ф-4.3" sheetId="23" r:id="rId11"/>
    <sheet name="ф-4.4" sheetId="25" r:id="rId12"/>
    <sheet name="ф-4.5" sheetId="26" r:id="rId13"/>
    <sheet name="ф-4.6" sheetId="27" r:id="rId14"/>
    <sheet name="ф-4.7" sheetId="28" r:id="rId15"/>
    <sheet name="ф-5.1" sheetId="3" r:id="rId16"/>
    <sheet name="ф-5.2" sheetId="2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9" l="1"/>
  <c r="E8" i="19" l="1"/>
  <c r="H7" i="20" l="1"/>
</calcChain>
</file>

<file path=xl/comments1.xml><?xml version="1.0" encoding="utf-8"?>
<comments xmlns="http://schemas.openxmlformats.org/spreadsheetml/2006/main">
  <authors>
    <author>Сергій Бідник</author>
  </authors>
  <commentList>
    <comment ref="G4" authorId="0" shapeId="0">
      <text>
        <r>
          <rPr>
            <sz val="9"/>
            <color indexed="81"/>
            <rFont val="Tahoma"/>
            <family val="2"/>
            <charset val="204"/>
          </rPr>
          <t>https://zakon.rada.gov.ua/laws/show/z0475-98</t>
        </r>
      </text>
    </comment>
  </commentList>
</comments>
</file>

<file path=xl/sharedStrings.xml><?xml version="1.0" encoding="utf-8"?>
<sst xmlns="http://schemas.openxmlformats.org/spreadsheetml/2006/main" count="349" uniqueCount="213">
  <si>
    <t>№ з/п</t>
  </si>
  <si>
    <t>Загальна сума платежів</t>
  </si>
  <si>
    <t>Валюта платежів</t>
  </si>
  <si>
    <t>Вид фінансування / допомоги</t>
  </si>
  <si>
    <t>Підстава для отримання фінансування / допомоги</t>
  </si>
  <si>
    <t>Валюта фінансування / допомоги</t>
  </si>
  <si>
    <t>Загальна сума фінансування / допомоги</t>
  </si>
  <si>
    <t>Дата отримання фінансування / допомоги</t>
  </si>
  <si>
    <t>Розмір внеску до статутного фонду</t>
  </si>
  <si>
    <t>Валюта внеску до статутного фонду</t>
  </si>
  <si>
    <t xml:space="preserve">Прізвище, ім'я, по батькові (за наявності) </t>
  </si>
  <si>
    <t>Країна громадянства</t>
  </si>
  <si>
    <t>Одержувач платежів</t>
  </si>
  <si>
    <t>Вид платежів, щодо яких складено акт звірки</t>
  </si>
  <si>
    <t>Реєстраційний номер акту звірки</t>
  </si>
  <si>
    <t>Дата акту звірки</t>
  </si>
  <si>
    <t>Кількість аркушів у додатку</t>
  </si>
  <si>
    <t>Код класифікації доходів бюджету</t>
  </si>
  <si>
    <t>Валюта платежу</t>
  </si>
  <si>
    <t>Належить до сплати</t>
  </si>
  <si>
    <t>Сплачено</t>
  </si>
  <si>
    <t>Вид платежу</t>
  </si>
  <si>
    <t>Дослідно-промислова розробка родовищ корисних копалин загальнодержавного значення</t>
  </si>
  <si>
    <t>Видобування корисних копалин загальнодержавного значення</t>
  </si>
  <si>
    <t>Виконання робіт (здійснення діяльності), передбачених угодою про розподіл продукції щодо корисних копалин загальнодержавного значення</t>
  </si>
  <si>
    <t>Діяльність з транспортування трубопроводами вуглеводнів, у тому числі з метою транзиту, яка здійснюється відповідно до договору</t>
  </si>
  <si>
    <t>Вид діяльності</t>
  </si>
  <si>
    <t>Геологічне вивчення родовищ корисних копалин загальнодержавного значення</t>
  </si>
  <si>
    <t>Місце розміщення виробничих потужностей (для соціальних проектів та програм, які реалізуються в місцях розміщення виробничих потужностей)</t>
  </si>
  <si>
    <t>Організація, установа або об'єднання, на користь якої здійснюється соціальний проект, програма договір</t>
  </si>
  <si>
    <t>Корисна копалина, що видобувається</t>
  </si>
  <si>
    <t>Спеціальний дозвіл на користування надрами</t>
  </si>
  <si>
    <t>Угода про розподіл продукції або інший договір щодо права користування надрами</t>
  </si>
  <si>
    <t>Контрагент згідно з угодою або договором</t>
  </si>
  <si>
    <t>Реєстраційний номер угоди/договору</t>
  </si>
  <si>
    <t>Реєстраційний номер спецдозволу</t>
  </si>
  <si>
    <t>Дата видачі  спецдозволу</t>
  </si>
  <si>
    <t>Реалізація продукції, яка видобута на підставі:</t>
  </si>
  <si>
    <t xml:space="preserve">     – окремого спеціального дозволу на користування надрами</t>
  </si>
  <si>
    <t xml:space="preserve">     – угоди про розподіл продукції</t>
  </si>
  <si>
    <t xml:space="preserve">     – договору про спільну діяльність</t>
  </si>
  <si>
    <t xml:space="preserve">     –  іншого договору, що встановлює зобов’язання перед державою у зв’язку з користуванням надрами</t>
  </si>
  <si>
    <t>Назва соціального проекту, програми</t>
  </si>
  <si>
    <t>Опис соціального проекту, програми</t>
  </si>
  <si>
    <t>Підстава для реалізації соціального проекту, програми</t>
  </si>
  <si>
    <t>Термін дії спецдозволу</t>
  </si>
  <si>
    <t>Дата укладення угоди/договору</t>
  </si>
  <si>
    <t>Термін дії угоди/договору</t>
  </si>
  <si>
    <t>Назва ділянки надр</t>
  </si>
  <si>
    <t>Місцезнаходження ділянки надр</t>
  </si>
  <si>
    <t>Одиниця вимірювання обсягу видобутку</t>
  </si>
  <si>
    <t>Вид корисної копалини</t>
  </si>
  <si>
    <t>1.2. Реєстраційні дані респондента - суб'єкта господарювання, який здійснює діяльність у видобувних галузях:</t>
  </si>
  <si>
    <t>Назва компанії, яка здійснює транспортування видобутої продукції</t>
  </si>
  <si>
    <r>
      <t>1.1. Звітний період (рік):</t>
    </r>
    <r>
      <rPr>
        <sz val="11"/>
        <color theme="1"/>
        <rFont val="Calibri"/>
        <family val="2"/>
        <charset val="204"/>
        <scheme val="minor"/>
      </rPr>
      <t/>
    </r>
  </si>
  <si>
    <t>Найменування:</t>
  </si>
  <si>
    <t>Ідентифікаційний код згідно з ЄДРПОУ:</t>
  </si>
  <si>
    <t>Місцезнаходження (юридична адреса):</t>
  </si>
  <si>
    <t>Позначка 
("так" або "ні")</t>
  </si>
  <si>
    <t>зокрема обсяги державної допомоги:</t>
  </si>
  <si>
    <r>
      <t xml:space="preserve">господарювання та одержувачем платежів, що надаються окремими додатками до звіту </t>
    </r>
    <r>
      <rPr>
        <sz val="11"/>
        <color theme="1"/>
        <rFont val="Calibri"/>
        <family val="2"/>
        <charset val="204"/>
        <scheme val="minor"/>
      </rPr>
      <t>(якщо такі акти складалися)</t>
    </r>
    <r>
      <rPr>
        <b/>
        <sz val="11"/>
        <color theme="1"/>
        <rFont val="Calibri"/>
        <family val="2"/>
        <charset val="204"/>
        <scheme val="minor"/>
      </rPr>
      <t>:</t>
    </r>
  </si>
  <si>
    <t>Код ЄДРПОУ органу, який надав фінансування / допомогу</t>
  </si>
  <si>
    <t>Назва органу, який надав фінансування / допомогу</t>
  </si>
  <si>
    <t>Обсяг втрат і виробничо-технологічних витрат при видобуванні</t>
  </si>
  <si>
    <t>Обсяг видобутку у звітному періоді (включно зі втратами і виробничо-технологічними витратами)</t>
  </si>
  <si>
    <t>Реєстраційний номер угоди / договору</t>
  </si>
  <si>
    <t>Дата укладення угоди / договору</t>
  </si>
  <si>
    <t>Одиниця вимірювання запасів</t>
  </si>
  <si>
    <t>Балансові (видобувні) запаси</t>
  </si>
  <si>
    <t>Умовно балансові та позабалансові запаси</t>
  </si>
  <si>
    <t>Запаси з невизначеним промисловим призначенням: розвідані запаси та попередньо розвідані запаси</t>
  </si>
  <si>
    <t>Запаси з невизначеним промисловим призначенням: перспективні ресурси та прогнозні ресурси</t>
  </si>
  <si>
    <t>Обсяг запасів за промисловим значенням</t>
  </si>
  <si>
    <t>Повна назва реалізованої товарної продукції власного видобутку</t>
  </si>
  <si>
    <t>Реалізовано на території України, загальна виручка</t>
  </si>
  <si>
    <t>Сума без ПДВ, тис. грн.</t>
  </si>
  <si>
    <t>ПДВ, тис. грн.</t>
  </si>
  <si>
    <t>Експортовано, загальна виручка</t>
  </si>
  <si>
    <t>Обсяг реалізації у фізичному показнику</t>
  </si>
  <si>
    <t>Одиниця вимірювання фізичного показнику обсягу реалізації</t>
  </si>
  <si>
    <t>Продукція (газ / нафта)</t>
  </si>
  <si>
    <t>Код ЄДРПОУ компанії, яка здійснює транспортування видобутої продукції</t>
  </si>
  <si>
    <t>Маршрут транспортування видобутої продукції</t>
  </si>
  <si>
    <t>Одиниця вимірювання фізичного валового об'єму транспортування видобутої продукції</t>
  </si>
  <si>
    <t>Фізичний валовий об'єм транспортування видобутої продукції</t>
  </si>
  <si>
    <t>Сумарні витрати на транспортування видобутої продукції (без ПДВ), тис. грн.</t>
  </si>
  <si>
    <t>Сума платежу</t>
  </si>
  <si>
    <t>Призначення платежу</t>
  </si>
  <si>
    <t>Назва компанії, яка яка надала продукцію для транспортування</t>
  </si>
  <si>
    <t>Код ЄДРПОУ компанії, яка надала продукцію для транспортування</t>
  </si>
  <si>
    <t>Маршрут транспортування продукції</t>
  </si>
  <si>
    <t>Одиниця вимірювання фізичного валового об'єму транспортування продукції</t>
  </si>
  <si>
    <t>Фізичний валовий об'єм транспортування продукції</t>
  </si>
  <si>
    <t>Сумарна виручка за транспортування видобутої (без ПДВ), тис. грн.</t>
  </si>
  <si>
    <t>Код ЄДРПОУ компанії, яка надала продукцію для зберігання / транспортування</t>
  </si>
  <si>
    <t>Назва компанії, яка яка надала продукцію для зберігання / транспортування</t>
  </si>
  <si>
    <t>Назва тарифу</t>
  </si>
  <si>
    <t>Дата початку дії тарифу</t>
  </si>
  <si>
    <t>Дата закінчення дії тарифу</t>
  </si>
  <si>
    <t>Параметри застосування тарифу</t>
  </si>
  <si>
    <t>Ставка тарифу</t>
  </si>
  <si>
    <t>Одиниця вимірювання ставки тарифу на  зберігання (закачування, відбір)  продукції</t>
  </si>
  <si>
    <t xml:space="preserve">Нормативний документ, яким встановлено ставку тарифу / визначено розрахунок ставки тарифу </t>
  </si>
  <si>
    <t>Одиниця вимірювання ставки тарифу на транспортування продукції</t>
  </si>
  <si>
    <t xml:space="preserve">Ставка тарифу на транспортування продукції, по якому здійснювався розрахунок </t>
  </si>
  <si>
    <t xml:space="preserve">Ставка тарифу на зберігання (закачування, відбір) продукції, по якому здійснювався розрахунок </t>
  </si>
  <si>
    <t>Одиниця вимірювання ставка тарифу на транспортування продукції</t>
  </si>
  <si>
    <t>2. Перелік окремих видів проектної діяльності:</t>
  </si>
  <si>
    <t>3. Обсяги видобутку у звітному періоді за видом відповідної проектної діяльності:</t>
  </si>
  <si>
    <t>4. Основні характеристики окремих видів проектної діяльності:</t>
  </si>
  <si>
    <t>4.1. Запаси корисних копалин по всіх об'єктах на території України станом на 1 січня року, наступного за звітним періодом:</t>
  </si>
  <si>
    <t>4.2. Загальні обсяги та виручка від реалізації товарної продукції власного видобутку у звітному періоді:</t>
  </si>
  <si>
    <t>4.3. Витрати на транспортування вуглеводнів протягом звітного періоду:</t>
  </si>
  <si>
    <t>4.4. Платежі за послуги зберігання (закачування, відбору) та інші платежі в бік операторів транспортних систем протягом звітного періоду:</t>
  </si>
  <si>
    <t>4.5. Виручка оператора транспортної системи на транспортування вуглеводнів протягом звітного періоду:</t>
  </si>
  <si>
    <t>4.6. Платежі за послуги зберігання (закачування, відбору) та інші платежі, отримані оператором транспортної системи:</t>
  </si>
  <si>
    <t>1.5. Середньооблікова кількість працівників, які працювали протягом звітного року:</t>
  </si>
  <si>
    <t>Посада особи, що уповноважена на підписання цього звіту:</t>
  </si>
  <si>
    <t>Прізвища, ім'я, по-батькові особи, що уповноважена на підписання цього звіту:</t>
  </si>
  <si>
    <t>Поштова адреса:</t>
  </si>
  <si>
    <t>Електронна адреса:</t>
  </si>
  <si>
    <t>Контактний телефон:</t>
  </si>
  <si>
    <t>1.6. Інформація щодо кінцевих бенефіціарних власників (контролерів) у звітному періоді:</t>
  </si>
  <si>
    <t>1.7. Опис виду діяльності у видобувній галузі, у зв'язку з якою здійснювались платежі:</t>
  </si>
  <si>
    <t>5. Платежі на користь держави у звітному періоді:</t>
  </si>
  <si>
    <t>5.1. Платежі на користь держави у звітному періоді  - загальні суми за видом платежу:</t>
  </si>
  <si>
    <t>щодо кожної окремої проектної діяльності:</t>
  </si>
  <si>
    <t>5.2. Платежі із рентної плати за користування надрами для видобування корисних копалин, плати за землю та екологічного податку</t>
  </si>
  <si>
    <t>1.8. Участь у соціальних проектах и програмах:</t>
  </si>
  <si>
    <t>1.9. Обсяги фінансування та допомоги, отриманих від органів державної влади та органів місцевого самоврядування, а також підконтрольних їм суб'єктів,</t>
  </si>
  <si>
    <t xml:space="preserve">1.10. Перелік актів звірки платежів за податками, зборами та єдиним внеском на загальнообов’язкове державне соціальне страхування між суб’єктом </t>
  </si>
  <si>
    <t>1. Загальні дані:</t>
  </si>
  <si>
    <t>4.7. Перелік тарифів оператора транспортної системи на транспортування, зберігання (закачування, відбір) вуглеводнів:</t>
  </si>
  <si>
    <t>Звіт про платежі на користь держави</t>
  </si>
  <si>
    <t>1.3. Контактні дані респондента - суб'єкта господарювання, який здійснює діяльність у видобувних галузях:</t>
  </si>
  <si>
    <t>1.4. Найменування аудитора, дата складання та кількість аркушів аудиторського звіту за звітний період, що надані окремим додатком до цього звіту:</t>
  </si>
  <si>
    <t>Загалом:</t>
  </si>
  <si>
    <t>Спеціальний дозвіл на користування надрами / Ліцензія на транспортування вуглеводнів</t>
  </si>
  <si>
    <t>Вид проектної діяльності (вид користування надрами / транспортування вуглеводнів)</t>
  </si>
  <si>
    <t>Корисна копалина згідно зі спецдозволом або ліцензією на транспортування, або угодою, договором</t>
  </si>
  <si>
    <t>Назва родовища (ділянки надр)</t>
  </si>
  <si>
    <t xml:space="preserve">      в тому числі жінки-керівниці вищої ланки:</t>
  </si>
  <si>
    <t xml:space="preserve">      в тому числі жінки-керівниці середньої ланки:</t>
  </si>
  <si>
    <t xml:space="preserve">      в тому числі чоловіки-керівники вищої ланки:</t>
  </si>
  <si>
    <t xml:space="preserve">      в тому числі чоловіки-керівники середньої ланки:</t>
  </si>
  <si>
    <t xml:space="preserve">   в тому числі жінки:</t>
  </si>
  <si>
    <t xml:space="preserve">   в тому числі чоловіки:</t>
  </si>
  <si>
    <t>ПУБЛІЧНЕ АКЦІОНЕРНЕ ТОВАРИСТВО "ПІВДЕННИЙ ГІРНИЧО-ЗБАГАЧУВАЛЬНИЙ КОМБІНАТ"</t>
  </si>
  <si>
    <t>00191000</t>
  </si>
  <si>
    <t>50026, Дніпропетровськ область, місто Кривий Ріг</t>
  </si>
  <si>
    <t>Генеральний директор</t>
  </si>
  <si>
    <t>Федін Костянтин Анатолійович</t>
  </si>
  <si>
    <t xml:space="preserve">evgenova-no@ugok.com.ua </t>
  </si>
  <si>
    <t>(056) 407-73-50</t>
  </si>
  <si>
    <t>так</t>
  </si>
  <si>
    <t>Виконавчий комітет Криворізької міської ради</t>
  </si>
  <si>
    <t>В рамках соціально-економічного розвитку м. Кривий Ріг на 2018 рік, та забезпечення соціально-економічної захищеності мешканців міста Кривого Рогу, та створення належних соціальних і екологічних умов їх проживання в місті Кривому Розі</t>
  </si>
  <si>
    <t>Соціально-економічний та культурний розвиток Кривого Рогу</t>
  </si>
  <si>
    <t>Виконавчий комітет Новолатівської сільської ради</t>
  </si>
  <si>
    <t xml:space="preserve">Договір № 2018/ПР/СО/432 від 14.04.2018 р.
</t>
  </si>
  <si>
    <t>Соціально-економічний та культурний розвиток території Новолатівської об’єднаної громади</t>
  </si>
  <si>
    <t>Договір № 2018/у/СО/751 від 15.06.2018 р.</t>
  </si>
  <si>
    <t>-</t>
  </si>
  <si>
    <t>до 29.07.2036</t>
  </si>
  <si>
    <t>кварцити залізисті</t>
  </si>
  <si>
    <t>Скелеватське-Магнетитове родовище</t>
  </si>
  <si>
    <t>Дніпропетровська область, Інгулецький район в 12,0 км на південь від центра м.Кривий Ріг</t>
  </si>
  <si>
    <t>видобування</t>
  </si>
  <si>
    <t>залізна руда</t>
  </si>
  <si>
    <t>тис. тонн</t>
  </si>
  <si>
    <t xml:space="preserve">залізорудний концентрат </t>
  </si>
  <si>
    <t>залізорудний агломерат</t>
  </si>
  <si>
    <t>Податок на прибуток підприємства, видобувна діяльність</t>
  </si>
  <si>
    <t>Плата за користування надрами для видобування корисних копалин загальнодержавного значення</t>
  </si>
  <si>
    <t>Плата за землю, видобувна діяльність</t>
  </si>
  <si>
    <t>Збір за спеціальне використання води, видобувна діяльність</t>
  </si>
  <si>
    <t>Екологічний податок, видобувна діяльність</t>
  </si>
  <si>
    <t>Єдиний соціальний внесок, нарахований роботодавцем на заробітну плату співробітників, видобувна діяльність</t>
  </si>
  <si>
    <t>0</t>
  </si>
  <si>
    <t>18010500-18010600</t>
  </si>
  <si>
    <t>19010100-19011000</t>
  </si>
  <si>
    <t>Збір під час набуття права власності на легкові автомобілі</t>
  </si>
  <si>
    <t>Військовий збір</t>
  </si>
  <si>
    <t xml:space="preserve">Рентна плата за користування радіочастотним ресурсом України </t>
  </si>
  <si>
    <t xml:space="preserve">Акцизний податок з реалізації суб'єктами господарювання роздрібної торгівлі підакцизних товарів </t>
  </si>
  <si>
    <t xml:space="preserve">Транспортний податок з юридичних осіб </t>
  </si>
  <si>
    <t>Податок на нерухоме майно, відмінне від земельної ділянки, сплачений юридичними особами</t>
  </si>
  <si>
    <t>18010100-18010400</t>
  </si>
  <si>
    <t>15010000-15020000</t>
  </si>
  <si>
    <t>Мито</t>
  </si>
  <si>
    <t>Плата за проведення експертизи стану охорони праці та безпеки промислового виробництва суб'єкта господарювання</t>
  </si>
  <si>
    <t>Геофізичні дослідження буропідривних свердловин</t>
  </si>
  <si>
    <t>Відшкодування фактичних витрат ПФУ на виплату та доставку пільгових пенсій</t>
  </si>
  <si>
    <t>Дніпропетровська обл., м.Кривий Ріг</t>
  </si>
  <si>
    <t>Дніпропетровська обл., Широківський р-н</t>
  </si>
  <si>
    <t>тис. грн.</t>
  </si>
  <si>
    <t>В рамках соціально-економічного розвитку Новолатівської об’єднаної територіальної громади, та забезпечення соціально-економічної захищеності мешканців Новолатівської сільської ради, в тому числі працівників Товариства, та створення належних соціальних і екологічних умов їх проживання на території громади</t>
  </si>
  <si>
    <t>1868</t>
  </si>
  <si>
    <t>4</t>
  </si>
  <si>
    <t>134</t>
  </si>
  <si>
    <t>6</t>
  </si>
  <si>
    <t>397</t>
  </si>
  <si>
    <t>Залізисті кварцити магнетитові</t>
  </si>
  <si>
    <t>Кварцити залізисті магнетитові</t>
  </si>
  <si>
    <t>тис.тонн</t>
  </si>
  <si>
    <t>ТОВ АФ "ІНСАЙДЕР", 25.03.2019р, 6 аркушів</t>
  </si>
  <si>
    <t>Сприяння здійсненню розвитку територіальної громади м. Кривого Рогу та освіти</t>
  </si>
  <si>
    <t>На реалізацію проектів «Кращий двір» і «ClassMetinvest2018»</t>
  </si>
  <si>
    <t>ГРОМАДСЬКА СПІЛКА "ЗЕЛЕНИЙ ЦЕНТР МЕТІНВЕСТ"</t>
  </si>
  <si>
    <t>Договір № 2018/ПР/СО/1440 від 22.06.2018</t>
  </si>
  <si>
    <t>ні</t>
  </si>
  <si>
    <t xml:space="preserve">1. Загальні дані: </t>
  </si>
  <si>
    <t>Станом на 31 грудня 2018 року акції Компанії належали ряду юридичних та фізичних осіб таким чином, що жоден з них або власників акцій таких осіб не мав одноосібного сукупного контролю над Компанією.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</si>
</sst>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rgb="FFFF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Border="1" applyAlignment="1">
      <alignment vertical="top"/>
    </xf>
    <xf numFmtId="3" fontId="0" fillId="0" borderId="0" xfId="0" applyNumberFormat="1" applyFill="1" applyBorder="1" applyAlignment="1">
      <alignment horizontal="left" vertical="top" wrapText="1"/>
    </xf>
    <xf numFmtId="1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0" fillId="2" borderId="1" xfId="0" applyFill="1" applyBorder="1" applyAlignment="1">
      <alignment vertical="top" wrapText="1"/>
    </xf>
    <xf numFmtId="14" fontId="0" fillId="2" borderId="1" xfId="0" applyNumberFormat="1" applyFill="1" applyBorder="1" applyAlignment="1">
      <alignment vertical="top" wrapText="1"/>
    </xf>
    <xf numFmtId="4" fontId="0" fillId="2" borderId="1" xfId="0" applyNumberFormat="1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 vertical="top" wrapText="1"/>
    </xf>
    <xf numFmtId="4" fontId="0" fillId="0" borderId="1" xfId="0" applyNumberForma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3" fontId="0" fillId="0" borderId="0" xfId="0" applyNumberFormat="1" applyAlignment="1">
      <alignment vertical="top"/>
    </xf>
    <xf numFmtId="3" fontId="0" fillId="0" borderId="1" xfId="0" applyNumberFormat="1" applyFill="1" applyBorder="1" applyAlignment="1">
      <alignment horizontal="center" vertical="top" wrapText="1"/>
    </xf>
    <xf numFmtId="3" fontId="0" fillId="2" borderId="1" xfId="0" applyNumberFormat="1" applyFill="1" applyBorder="1" applyAlignment="1">
      <alignment vertical="top" wrapText="1"/>
    </xf>
    <xf numFmtId="49" fontId="0" fillId="0" borderId="0" xfId="0" applyNumberFormat="1"/>
    <xf numFmtId="49" fontId="0" fillId="0" borderId="1" xfId="0" applyNumberFormat="1" applyBorder="1" applyAlignment="1">
      <alignment horizontal="center" vertical="top"/>
    </xf>
    <xf numFmtId="14" fontId="0" fillId="0" borderId="0" xfId="0" applyNumberFormat="1"/>
    <xf numFmtId="49" fontId="0" fillId="0" borderId="1" xfId="0" applyNumberForma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 wrapText="1"/>
    </xf>
    <xf numFmtId="4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" fontId="0" fillId="0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49" fontId="0" fillId="2" borderId="1" xfId="0" applyNumberFormat="1" applyFill="1" applyBorder="1" applyAlignment="1">
      <alignment vertical="top" wrapText="1"/>
    </xf>
    <xf numFmtId="0" fontId="0" fillId="0" borderId="5" xfId="0" applyBorder="1" applyAlignment="1">
      <alignment vertical="top"/>
    </xf>
    <xf numFmtId="164" fontId="0" fillId="0" borderId="0" xfId="0" applyNumberFormat="1"/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14" fontId="0" fillId="2" borderId="1" xfId="0" applyNumberFormat="1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0" fontId="3" fillId="0" borderId="0" xfId="0" applyFont="1" applyAlignment="1">
      <alignment vertical="top"/>
    </xf>
    <xf numFmtId="0" fontId="0" fillId="0" borderId="1" xfId="0" applyFill="1" applyBorder="1" applyAlignment="1">
      <alignment horizontal="center" vertical="top" wrapText="1"/>
    </xf>
    <xf numFmtId="164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center" vertical="top" wrapText="1"/>
    </xf>
    <xf numFmtId="0" fontId="0" fillId="0" borderId="9" xfId="0" applyBorder="1" applyAlignment="1">
      <alignment vertical="top"/>
    </xf>
    <xf numFmtId="0" fontId="0" fillId="0" borderId="0" xfId="0" applyFill="1" applyBorder="1"/>
    <xf numFmtId="49" fontId="0" fillId="0" borderId="0" xfId="0" applyNumberFormat="1" applyFill="1" applyBorder="1" applyAlignment="1">
      <alignment vertical="top" wrapText="1"/>
    </xf>
    <xf numFmtId="14" fontId="0" fillId="0" borderId="0" xfId="0" applyNumberFormat="1" applyFill="1" applyBorder="1" applyAlignment="1">
      <alignment vertical="top" wrapText="1"/>
    </xf>
    <xf numFmtId="0" fontId="1" fillId="0" borderId="9" xfId="0" applyFont="1" applyFill="1" applyBorder="1"/>
    <xf numFmtId="49" fontId="0" fillId="0" borderId="9" xfId="0" applyNumberFormat="1" applyFill="1" applyBorder="1" applyAlignment="1">
      <alignment vertical="top" wrapText="1"/>
    </xf>
    <xf numFmtId="14" fontId="0" fillId="0" borderId="9" xfId="0" applyNumberFormat="1" applyFill="1" applyBorder="1" applyAlignment="1">
      <alignment vertical="top" wrapText="1"/>
    </xf>
    <xf numFmtId="0" fontId="0" fillId="0" borderId="10" xfId="0" applyBorder="1" applyAlignment="1">
      <alignment vertical="top"/>
    </xf>
    <xf numFmtId="0" fontId="0" fillId="0" borderId="1" xfId="0" applyFill="1" applyBorder="1" applyAlignment="1">
      <alignment horizontal="center" vertical="top" wrapText="1"/>
    </xf>
    <xf numFmtId="3" fontId="0" fillId="2" borderId="1" xfId="0" applyNumberForma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 vertical="top" wrapText="1"/>
    </xf>
    <xf numFmtId="14" fontId="0" fillId="2" borderId="1" xfId="0" applyNumberFormat="1" applyFill="1" applyBorder="1" applyAlignment="1">
      <alignment horizontal="center" vertical="top" wrapText="1"/>
    </xf>
    <xf numFmtId="0" fontId="0" fillId="2" borderId="1" xfId="0" applyNumberForma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wrapText="1"/>
    </xf>
    <xf numFmtId="0" fontId="0" fillId="3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left" wrapText="1"/>
    </xf>
    <xf numFmtId="0" fontId="0" fillId="2" borderId="1" xfId="0" applyNumberFormat="1" applyFill="1" applyBorder="1" applyAlignment="1">
      <alignment horizontal="left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wrapText="1"/>
    </xf>
    <xf numFmtId="0" fontId="5" fillId="2" borderId="1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4" fontId="5" fillId="2" borderId="1" xfId="0" applyNumberFormat="1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/>
    </xf>
    <xf numFmtId="0" fontId="0" fillId="0" borderId="9" xfId="0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0" fillId="0" borderId="7" xfId="0" applyFill="1" applyBorder="1" applyAlignment="1">
      <alignment vertical="top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4" fillId="2" borderId="2" xfId="1" applyFill="1" applyBorder="1" applyAlignment="1">
      <alignment horizontal="left" vertical="top" wrapText="1"/>
    </xf>
    <xf numFmtId="49" fontId="0" fillId="2" borderId="2" xfId="0" applyNumberFormat="1" applyFill="1" applyBorder="1" applyAlignment="1">
      <alignment horizontal="left" vertical="top" wrapText="1"/>
    </xf>
    <xf numFmtId="49" fontId="0" fillId="2" borderId="3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4" fontId="0" fillId="0" borderId="1" xfId="0" applyNumberForma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4" fontId="0" fillId="0" borderId="1" xfId="0" applyNumberFormat="1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164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4" xfId="0" applyNumberFormat="1" applyFill="1" applyBorder="1" applyAlignment="1">
      <alignment horizontal="center" vertical="top" wrapText="1"/>
    </xf>
    <xf numFmtId="49" fontId="0" fillId="0" borderId="5" xfId="0" applyNumberForma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0000"/>
      <color rgb="FFFBFF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genova-no@ugok.com.ua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showGridLines="0" topLeftCell="A4" zoomScaleNormal="100" workbookViewId="0">
      <selection activeCell="B22" sqref="B22:C22"/>
    </sheetView>
  </sheetViews>
  <sheetFormatPr defaultColWidth="8.85546875" defaultRowHeight="15" x14ac:dyDescent="0.25"/>
  <cols>
    <col min="1" max="1" width="36.7109375" style="3" customWidth="1"/>
    <col min="2" max="2" width="24" style="3" customWidth="1"/>
    <col min="3" max="3" width="90" style="3" customWidth="1"/>
    <col min="4" max="4" width="21.7109375" style="3" customWidth="1"/>
    <col min="5" max="16384" width="8.85546875" style="3"/>
  </cols>
  <sheetData>
    <row r="1" spans="1:3" ht="23.25" x14ac:dyDescent="0.25">
      <c r="A1" s="50" t="s">
        <v>133</v>
      </c>
    </row>
    <row r="3" spans="1:3" x14ac:dyDescent="0.25">
      <c r="A3" s="2" t="s">
        <v>131</v>
      </c>
    </row>
    <row r="5" spans="1:3" x14ac:dyDescent="0.25">
      <c r="A5" s="7" t="s">
        <v>54</v>
      </c>
      <c r="B5" s="89">
        <v>2018</v>
      </c>
      <c r="C5" s="90"/>
    </row>
    <row r="7" spans="1:3" x14ac:dyDescent="0.25">
      <c r="A7" s="2" t="s">
        <v>52</v>
      </c>
    </row>
    <row r="8" spans="1:3" x14ac:dyDescent="0.25">
      <c r="A8" s="4" t="s">
        <v>55</v>
      </c>
      <c r="B8" s="89" t="s">
        <v>147</v>
      </c>
      <c r="C8" s="90"/>
    </row>
    <row r="9" spans="1:3" x14ac:dyDescent="0.25">
      <c r="A9" s="4" t="s">
        <v>56</v>
      </c>
      <c r="B9" s="92" t="s">
        <v>148</v>
      </c>
      <c r="C9" s="93"/>
    </row>
    <row r="10" spans="1:3" x14ac:dyDescent="0.25">
      <c r="A10" s="4" t="s">
        <v>57</v>
      </c>
      <c r="B10" s="89" t="s">
        <v>149</v>
      </c>
      <c r="C10" s="90"/>
    </row>
    <row r="11" spans="1:3" x14ac:dyDescent="0.25">
      <c r="A11" s="8" t="s">
        <v>117</v>
      </c>
      <c r="B11" s="62"/>
      <c r="C11" s="9"/>
    </row>
    <row r="12" spans="1:3" x14ac:dyDescent="0.25">
      <c r="A12" s="44"/>
      <c r="B12" s="89" t="s">
        <v>150</v>
      </c>
      <c r="C12" s="90"/>
    </row>
    <row r="13" spans="1:3" x14ac:dyDescent="0.25">
      <c r="A13" s="8" t="s">
        <v>118</v>
      </c>
      <c r="B13" s="62"/>
      <c r="C13" s="9"/>
    </row>
    <row r="14" spans="1:3" x14ac:dyDescent="0.25">
      <c r="A14" s="44"/>
      <c r="B14" s="89" t="s">
        <v>151</v>
      </c>
      <c r="C14" s="90"/>
    </row>
    <row r="16" spans="1:3" x14ac:dyDescent="0.25">
      <c r="A16" s="2" t="s">
        <v>134</v>
      </c>
      <c r="B16" s="55"/>
    </row>
    <row r="17" spans="1:3" x14ac:dyDescent="0.25">
      <c r="A17" s="4" t="s">
        <v>119</v>
      </c>
      <c r="B17" s="89" t="s">
        <v>149</v>
      </c>
      <c r="C17" s="90"/>
    </row>
    <row r="18" spans="1:3" x14ac:dyDescent="0.25">
      <c r="A18" s="4" t="s">
        <v>120</v>
      </c>
      <c r="B18" s="91" t="s">
        <v>152</v>
      </c>
      <c r="C18" s="90"/>
    </row>
    <row r="19" spans="1:3" x14ac:dyDescent="0.25">
      <c r="A19" s="4" t="s">
        <v>121</v>
      </c>
      <c r="B19" s="89" t="s">
        <v>153</v>
      </c>
      <c r="C19" s="90"/>
    </row>
    <row r="20" spans="1:3" x14ac:dyDescent="0.25">
      <c r="A20" s="11"/>
      <c r="B20" s="12"/>
      <c r="C20" s="12"/>
    </row>
    <row r="21" spans="1:3" x14ac:dyDescent="0.25">
      <c r="A21" s="82" t="s">
        <v>135</v>
      </c>
      <c r="B21" s="83"/>
      <c r="C21" s="84"/>
    </row>
    <row r="22" spans="1:3" x14ac:dyDescent="0.25">
      <c r="A22" s="10"/>
      <c r="B22" s="89" t="s">
        <v>205</v>
      </c>
      <c r="C22" s="90"/>
    </row>
    <row r="24" spans="1:3" x14ac:dyDescent="0.25">
      <c r="A24" s="80" t="s">
        <v>116</v>
      </c>
      <c r="B24" s="81"/>
      <c r="C24" s="81"/>
    </row>
    <row r="25" spans="1:3" x14ac:dyDescent="0.25">
      <c r="A25" s="87" t="s">
        <v>136</v>
      </c>
      <c r="B25" s="88"/>
      <c r="C25" s="64">
        <v>6304</v>
      </c>
    </row>
    <row r="26" spans="1:3" x14ac:dyDescent="0.25">
      <c r="A26" s="87" t="s">
        <v>145</v>
      </c>
      <c r="B26" s="88"/>
      <c r="C26" s="64" t="s">
        <v>197</v>
      </c>
    </row>
    <row r="27" spans="1:3" x14ac:dyDescent="0.25">
      <c r="A27" s="87" t="s">
        <v>141</v>
      </c>
      <c r="B27" s="88"/>
      <c r="C27" s="64" t="s">
        <v>198</v>
      </c>
    </row>
    <row r="28" spans="1:3" x14ac:dyDescent="0.25">
      <c r="A28" s="87" t="s">
        <v>142</v>
      </c>
      <c r="B28" s="88"/>
      <c r="C28" s="64" t="s">
        <v>199</v>
      </c>
    </row>
    <row r="29" spans="1:3" x14ac:dyDescent="0.25">
      <c r="A29" s="87" t="s">
        <v>146</v>
      </c>
      <c r="B29" s="88"/>
      <c r="C29" s="64">
        <v>4436</v>
      </c>
    </row>
    <row r="30" spans="1:3" x14ac:dyDescent="0.25">
      <c r="A30" s="87" t="s">
        <v>143</v>
      </c>
      <c r="B30" s="88"/>
      <c r="C30" s="64" t="s">
        <v>200</v>
      </c>
    </row>
    <row r="31" spans="1:3" x14ac:dyDescent="0.25">
      <c r="A31" s="87" t="s">
        <v>144</v>
      </c>
      <c r="B31" s="88"/>
      <c r="C31" s="64" t="s">
        <v>201</v>
      </c>
    </row>
  </sheetData>
  <mergeCells count="17">
    <mergeCell ref="B5:C5"/>
    <mergeCell ref="B18:C18"/>
    <mergeCell ref="B19:C19"/>
    <mergeCell ref="B22:C22"/>
    <mergeCell ref="A25:B25"/>
    <mergeCell ref="B8:C8"/>
    <mergeCell ref="B9:C9"/>
    <mergeCell ref="B10:C10"/>
    <mergeCell ref="B12:C12"/>
    <mergeCell ref="B14:C14"/>
    <mergeCell ref="B17:C17"/>
    <mergeCell ref="A28:B28"/>
    <mergeCell ref="A29:B29"/>
    <mergeCell ref="A30:B30"/>
    <mergeCell ref="A31:B31"/>
    <mergeCell ref="A26:B26"/>
    <mergeCell ref="A27:B27"/>
  </mergeCells>
  <hyperlinks>
    <hyperlink ref="B18" r:id="rId1"/>
  </hyperlinks>
  <pageMargins left="0.23622047244094491" right="0.23622047244094491" top="0.74803149606299213" bottom="0.74803149606299213" header="0.31496062992125984" footer="0.31496062992125984"/>
  <pageSetup paperSize="9" scale="86" fitToHeight="0" orientation="landscape" r:id="rId2"/>
  <headerFooter>
    <oddFooter>&amp;C&amp;A&amp;R&amp;P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showGridLines="0" zoomScaleNormal="100" workbookViewId="0">
      <selection activeCell="D8" sqref="D8"/>
    </sheetView>
  </sheetViews>
  <sheetFormatPr defaultRowHeight="15" x14ac:dyDescent="0.25"/>
  <cols>
    <col min="1" max="1" width="5.7109375" style="15" customWidth="1"/>
    <col min="2" max="2" width="35.140625" style="15" customWidth="1"/>
    <col min="3" max="3" width="12.85546875" style="15" customWidth="1"/>
    <col min="4" max="4" width="17.7109375" style="15" customWidth="1"/>
    <col min="5" max="8" width="17.7109375" style="17" customWidth="1"/>
  </cols>
  <sheetData>
    <row r="1" spans="1:8" x14ac:dyDescent="0.25">
      <c r="A1" s="1" t="s">
        <v>109</v>
      </c>
      <c r="B1"/>
      <c r="C1"/>
      <c r="D1"/>
      <c r="E1" s="34"/>
      <c r="F1" s="34"/>
      <c r="G1" s="34"/>
      <c r="H1" s="34"/>
    </row>
    <row r="2" spans="1:8" x14ac:dyDescent="0.25">
      <c r="A2"/>
      <c r="B2"/>
      <c r="C2"/>
      <c r="D2"/>
      <c r="E2" s="34"/>
      <c r="F2" s="34"/>
      <c r="G2" s="34"/>
      <c r="H2" s="34"/>
    </row>
    <row r="3" spans="1:8" x14ac:dyDescent="0.25">
      <c r="A3" s="1" t="s">
        <v>111</v>
      </c>
      <c r="B3"/>
      <c r="C3"/>
      <c r="D3"/>
      <c r="E3" s="34"/>
      <c r="F3" s="34"/>
      <c r="G3" s="34"/>
      <c r="H3" s="34"/>
    </row>
    <row r="4" spans="1:8" s="19" customFormat="1" ht="28.9" customHeight="1" x14ac:dyDescent="0.25">
      <c r="A4" s="103" t="s">
        <v>0</v>
      </c>
      <c r="B4" s="103" t="s">
        <v>73</v>
      </c>
      <c r="C4" s="105" t="s">
        <v>79</v>
      </c>
      <c r="D4" s="105" t="s">
        <v>78</v>
      </c>
      <c r="E4" s="102" t="s">
        <v>74</v>
      </c>
      <c r="F4" s="102"/>
      <c r="G4" s="102" t="s">
        <v>77</v>
      </c>
      <c r="H4" s="102"/>
    </row>
    <row r="5" spans="1:8" s="19" customFormat="1" ht="62.65" customHeight="1" x14ac:dyDescent="0.25">
      <c r="A5" s="104"/>
      <c r="B5" s="104"/>
      <c r="C5" s="105"/>
      <c r="D5" s="105"/>
      <c r="E5" s="41" t="s">
        <v>75</v>
      </c>
      <c r="F5" s="41" t="s">
        <v>76</v>
      </c>
      <c r="G5" s="41" t="s">
        <v>75</v>
      </c>
      <c r="H5" s="41" t="s">
        <v>76</v>
      </c>
    </row>
    <row r="6" spans="1:8" x14ac:dyDescent="0.25">
      <c r="A6" s="35">
        <v>1</v>
      </c>
      <c r="B6" s="35">
        <v>2</v>
      </c>
      <c r="C6" s="35">
        <v>3</v>
      </c>
      <c r="D6" s="35">
        <v>4</v>
      </c>
      <c r="E6" s="35">
        <v>5</v>
      </c>
      <c r="F6" s="35">
        <v>6</v>
      </c>
      <c r="G6" s="35">
        <v>7</v>
      </c>
      <c r="H6" s="35">
        <v>8</v>
      </c>
    </row>
    <row r="7" spans="1:8" x14ac:dyDescent="0.25">
      <c r="A7" s="15">
        <v>1</v>
      </c>
      <c r="B7" s="15" t="s">
        <v>170</v>
      </c>
      <c r="C7" s="15" t="s">
        <v>169</v>
      </c>
      <c r="D7" s="17">
        <v>10438.012000000001</v>
      </c>
      <c r="E7" s="17">
        <f>18061320.6-F7-G7</f>
        <v>2980975.5999999996</v>
      </c>
      <c r="F7" s="17">
        <v>596195.1</v>
      </c>
      <c r="G7" s="17">
        <v>14484149.9</v>
      </c>
      <c r="H7" s="17">
        <v>0</v>
      </c>
    </row>
    <row r="8" spans="1:8" x14ac:dyDescent="0.25">
      <c r="A8" s="15">
        <v>2</v>
      </c>
      <c r="B8" s="15" t="s">
        <v>171</v>
      </c>
      <c r="C8" s="15" t="s">
        <v>169</v>
      </c>
      <c r="D8" s="17">
        <v>1749.3330000000001</v>
      </c>
      <c r="E8" s="17">
        <f>4441640.6-F8</f>
        <v>3701367.1999999997</v>
      </c>
      <c r="F8" s="17">
        <v>740273.4</v>
      </c>
      <c r="G8" s="17">
        <v>0</v>
      </c>
      <c r="H8" s="17">
        <v>0</v>
      </c>
    </row>
  </sheetData>
  <mergeCells count="6">
    <mergeCell ref="G4:H4"/>
    <mergeCell ref="A4:A5"/>
    <mergeCell ref="B4:B5"/>
    <mergeCell ref="C4:C5"/>
    <mergeCell ref="E4:F4"/>
    <mergeCell ref="D4:D5"/>
  </mergeCells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showGridLines="0" zoomScaleNormal="100" workbookViewId="0">
      <selection activeCell="H4" sqref="H4"/>
    </sheetView>
  </sheetViews>
  <sheetFormatPr defaultRowHeight="15" x14ac:dyDescent="0.25"/>
  <cols>
    <col min="1" max="1" width="5.7109375" style="15" customWidth="1"/>
    <col min="2" max="2" width="14.28515625" style="15" customWidth="1"/>
    <col min="3" max="3" width="12.28515625" style="43" customWidth="1"/>
    <col min="4" max="4" width="14.28515625" style="15" customWidth="1"/>
    <col min="5" max="5" width="15.28515625" style="15" customWidth="1"/>
    <col min="6" max="6" width="13.28515625" style="15" customWidth="1"/>
    <col min="7" max="8" width="17.7109375" style="17" customWidth="1"/>
    <col min="9" max="9" width="13.28515625" style="15" customWidth="1"/>
    <col min="10" max="10" width="17.7109375" style="17" customWidth="1"/>
    <col min="11" max="18" width="10.28515625" customWidth="1"/>
  </cols>
  <sheetData>
    <row r="1" spans="1:10" x14ac:dyDescent="0.25">
      <c r="A1" s="1" t="s">
        <v>109</v>
      </c>
      <c r="B1"/>
      <c r="C1" s="27"/>
      <c r="D1"/>
      <c r="E1"/>
      <c r="F1"/>
      <c r="G1" s="34"/>
      <c r="H1" s="34"/>
      <c r="I1"/>
      <c r="J1" s="34"/>
    </row>
    <row r="2" spans="1:10" x14ac:dyDescent="0.25">
      <c r="A2"/>
      <c r="B2"/>
      <c r="C2" s="27"/>
      <c r="D2"/>
      <c r="E2"/>
      <c r="F2"/>
      <c r="G2" s="34"/>
      <c r="H2" s="34"/>
      <c r="I2"/>
      <c r="J2" s="34"/>
    </row>
    <row r="3" spans="1:10" x14ac:dyDescent="0.25">
      <c r="A3" s="1" t="s">
        <v>112</v>
      </c>
      <c r="B3"/>
      <c r="C3" s="27"/>
      <c r="D3"/>
      <c r="E3"/>
      <c r="F3"/>
      <c r="G3" s="34"/>
      <c r="H3" s="34"/>
      <c r="I3"/>
      <c r="J3" s="34"/>
    </row>
    <row r="4" spans="1:10" s="40" customFormat="1" ht="135" x14ac:dyDescent="0.25">
      <c r="A4" s="37" t="s">
        <v>0</v>
      </c>
      <c r="B4" s="37" t="s">
        <v>80</v>
      </c>
      <c r="C4" s="38" t="s">
        <v>81</v>
      </c>
      <c r="D4" s="37" t="s">
        <v>53</v>
      </c>
      <c r="E4" s="37" t="s">
        <v>82</v>
      </c>
      <c r="F4" s="37" t="s">
        <v>83</v>
      </c>
      <c r="G4" s="39" t="s">
        <v>84</v>
      </c>
      <c r="H4" s="39" t="s">
        <v>85</v>
      </c>
      <c r="I4" s="37" t="s">
        <v>103</v>
      </c>
      <c r="J4" s="39" t="s">
        <v>104</v>
      </c>
    </row>
    <row r="5" spans="1:10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</row>
  </sheetData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zoomScaleNormal="100" workbookViewId="0"/>
  </sheetViews>
  <sheetFormatPr defaultRowHeight="15" x14ac:dyDescent="0.25"/>
  <cols>
    <col min="1" max="1" width="5.7109375" style="15" customWidth="1"/>
    <col min="2" max="2" width="14.28515625" style="15" customWidth="1"/>
    <col min="3" max="3" width="12.28515625" style="43" customWidth="1"/>
    <col min="4" max="4" width="14.28515625" style="15" customWidth="1"/>
    <col min="5" max="5" width="33.140625" style="15" customWidth="1"/>
    <col min="6" max="6" width="13.28515625" style="15" customWidth="1"/>
    <col min="7" max="7" width="17.7109375" style="17" customWidth="1"/>
    <col min="8" max="8" width="13.28515625" style="15" customWidth="1"/>
    <col min="9" max="9" width="17.7109375" style="17" customWidth="1"/>
    <col min="10" max="17" width="10.28515625" customWidth="1"/>
  </cols>
  <sheetData>
    <row r="1" spans="1:9" x14ac:dyDescent="0.25">
      <c r="A1" s="1" t="s">
        <v>109</v>
      </c>
      <c r="B1"/>
      <c r="C1" s="27"/>
      <c r="D1"/>
      <c r="E1"/>
      <c r="F1"/>
      <c r="G1" s="34"/>
      <c r="H1"/>
      <c r="I1" s="34"/>
    </row>
    <row r="2" spans="1:9" x14ac:dyDescent="0.25">
      <c r="A2"/>
      <c r="B2"/>
      <c r="C2" s="27"/>
      <c r="D2"/>
      <c r="E2"/>
      <c r="F2"/>
      <c r="G2" s="34"/>
      <c r="H2"/>
      <c r="I2" s="34"/>
    </row>
    <row r="3" spans="1:9" x14ac:dyDescent="0.25">
      <c r="A3" s="1" t="s">
        <v>113</v>
      </c>
      <c r="B3"/>
      <c r="C3" s="27"/>
      <c r="D3"/>
      <c r="E3"/>
      <c r="F3"/>
      <c r="G3" s="34"/>
      <c r="H3"/>
      <c r="I3" s="34"/>
    </row>
    <row r="4" spans="1:9" s="40" customFormat="1" ht="135" x14ac:dyDescent="0.25">
      <c r="A4" s="37" t="s">
        <v>0</v>
      </c>
      <c r="B4" s="37" t="s">
        <v>80</v>
      </c>
      <c r="C4" s="38" t="s">
        <v>81</v>
      </c>
      <c r="D4" s="37" t="s">
        <v>53</v>
      </c>
      <c r="E4" s="37" t="s">
        <v>87</v>
      </c>
      <c r="F4" s="37" t="s">
        <v>18</v>
      </c>
      <c r="G4" s="39" t="s">
        <v>86</v>
      </c>
      <c r="H4" s="37" t="s">
        <v>101</v>
      </c>
      <c r="I4" s="39" t="s">
        <v>105</v>
      </c>
    </row>
    <row r="5" spans="1:9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</row>
  </sheetData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showGridLines="0" zoomScaleNormal="100" workbookViewId="0"/>
  </sheetViews>
  <sheetFormatPr defaultRowHeight="15" x14ac:dyDescent="0.25"/>
  <cols>
    <col min="1" max="1" width="5.7109375" style="15" customWidth="1"/>
    <col min="2" max="2" width="14.28515625" style="15" customWidth="1"/>
    <col min="3" max="3" width="12.28515625" style="43" customWidth="1"/>
    <col min="4" max="4" width="14.28515625" style="15" customWidth="1"/>
    <col min="5" max="5" width="15.28515625" style="15" customWidth="1"/>
    <col min="6" max="6" width="13.28515625" style="15" customWidth="1"/>
    <col min="7" max="8" width="17.7109375" style="17" customWidth="1"/>
    <col min="9" max="9" width="13.28515625" style="15" customWidth="1"/>
    <col min="10" max="10" width="17.7109375" style="17" customWidth="1"/>
    <col min="11" max="18" width="10.28515625" customWidth="1"/>
  </cols>
  <sheetData>
    <row r="1" spans="1:10" x14ac:dyDescent="0.25">
      <c r="A1" s="1" t="s">
        <v>109</v>
      </c>
      <c r="B1"/>
      <c r="C1" s="27"/>
      <c r="D1"/>
      <c r="E1"/>
      <c r="F1"/>
      <c r="G1" s="34"/>
      <c r="H1" s="34"/>
      <c r="I1"/>
      <c r="J1" s="34"/>
    </row>
    <row r="2" spans="1:10" x14ac:dyDescent="0.25">
      <c r="A2"/>
      <c r="B2"/>
      <c r="C2" s="27"/>
      <c r="D2"/>
      <c r="E2"/>
      <c r="F2"/>
      <c r="G2" s="34"/>
      <c r="H2" s="34"/>
      <c r="I2"/>
      <c r="J2" s="34"/>
    </row>
    <row r="3" spans="1:10" x14ac:dyDescent="0.25">
      <c r="A3" s="1" t="s">
        <v>114</v>
      </c>
      <c r="B3"/>
      <c r="C3" s="27"/>
      <c r="D3"/>
      <c r="E3"/>
      <c r="F3"/>
      <c r="G3" s="34"/>
      <c r="H3" s="34"/>
      <c r="I3"/>
      <c r="J3" s="34"/>
    </row>
    <row r="4" spans="1:10" s="40" customFormat="1" ht="120" x14ac:dyDescent="0.25">
      <c r="A4" s="37" t="s">
        <v>0</v>
      </c>
      <c r="B4" s="37" t="s">
        <v>80</v>
      </c>
      <c r="C4" s="38" t="s">
        <v>89</v>
      </c>
      <c r="D4" s="37" t="s">
        <v>88</v>
      </c>
      <c r="E4" s="37" t="s">
        <v>90</v>
      </c>
      <c r="F4" s="37" t="s">
        <v>91</v>
      </c>
      <c r="G4" s="39" t="s">
        <v>92</v>
      </c>
      <c r="H4" s="39" t="s">
        <v>93</v>
      </c>
      <c r="I4" s="37" t="s">
        <v>106</v>
      </c>
      <c r="J4" s="39" t="s">
        <v>104</v>
      </c>
    </row>
    <row r="5" spans="1:10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</row>
  </sheetData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zoomScaleNormal="100" workbookViewId="0"/>
  </sheetViews>
  <sheetFormatPr defaultRowHeight="15" x14ac:dyDescent="0.25"/>
  <cols>
    <col min="1" max="1" width="5.7109375" style="15" customWidth="1"/>
    <col min="2" max="2" width="14.28515625" style="15" customWidth="1"/>
    <col min="3" max="3" width="12.28515625" style="43" customWidth="1"/>
    <col min="4" max="4" width="14.28515625" style="15" customWidth="1"/>
    <col min="5" max="5" width="33.140625" style="15" customWidth="1"/>
    <col min="6" max="6" width="13.28515625" style="15" customWidth="1"/>
    <col min="7" max="7" width="17.7109375" style="17" customWidth="1"/>
    <col min="8" max="8" width="13.28515625" style="15" customWidth="1"/>
    <col min="9" max="9" width="17.7109375" style="17" customWidth="1"/>
    <col min="10" max="17" width="10.28515625" customWidth="1"/>
  </cols>
  <sheetData>
    <row r="1" spans="1:9" x14ac:dyDescent="0.25">
      <c r="A1" s="1" t="s">
        <v>109</v>
      </c>
      <c r="B1"/>
      <c r="C1" s="27"/>
      <c r="D1"/>
      <c r="E1"/>
      <c r="F1"/>
      <c r="G1" s="34"/>
      <c r="H1"/>
      <c r="I1" s="34"/>
    </row>
    <row r="2" spans="1:9" x14ac:dyDescent="0.25">
      <c r="A2"/>
      <c r="B2"/>
      <c r="C2" s="27"/>
      <c r="D2"/>
      <c r="E2"/>
      <c r="F2"/>
      <c r="G2" s="34"/>
      <c r="H2"/>
      <c r="I2" s="34"/>
    </row>
    <row r="3" spans="1:9" x14ac:dyDescent="0.25">
      <c r="A3" s="1" t="s">
        <v>115</v>
      </c>
      <c r="B3"/>
      <c r="C3" s="27"/>
      <c r="D3"/>
      <c r="E3"/>
      <c r="F3"/>
      <c r="G3" s="34"/>
      <c r="H3"/>
      <c r="I3" s="34"/>
    </row>
    <row r="4" spans="1:9" s="40" customFormat="1" ht="135" x14ac:dyDescent="0.25">
      <c r="A4" s="37" t="s">
        <v>0</v>
      </c>
      <c r="B4" s="37" t="s">
        <v>80</v>
      </c>
      <c r="C4" s="38" t="s">
        <v>94</v>
      </c>
      <c r="D4" s="37" t="s">
        <v>95</v>
      </c>
      <c r="E4" s="37" t="s">
        <v>87</v>
      </c>
      <c r="F4" s="37" t="s">
        <v>18</v>
      </c>
      <c r="G4" s="39" t="s">
        <v>86</v>
      </c>
      <c r="H4" s="37" t="s">
        <v>101</v>
      </c>
      <c r="I4" s="39" t="s">
        <v>105</v>
      </c>
    </row>
    <row r="5" spans="1:9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</row>
  </sheetData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zoomScaleNormal="100" workbookViewId="0"/>
  </sheetViews>
  <sheetFormatPr defaultRowHeight="15" x14ac:dyDescent="0.25"/>
  <cols>
    <col min="1" max="1" width="5.7109375" style="15" customWidth="1"/>
    <col min="2" max="2" width="12" style="15" customWidth="1"/>
    <col min="3" max="3" width="20.28515625" style="15" customWidth="1"/>
    <col min="4" max="4" width="25.85546875" style="15" customWidth="1"/>
    <col min="5" max="6" width="14.140625" style="16" customWidth="1"/>
    <col min="7" max="7" width="13.28515625" style="15" customWidth="1"/>
    <col min="8" max="8" width="17.7109375" style="17" customWidth="1"/>
    <col min="9" max="9" width="18.85546875" style="15" customWidth="1"/>
    <col min="10" max="16" width="10.28515625" customWidth="1"/>
  </cols>
  <sheetData>
    <row r="1" spans="1:9" x14ac:dyDescent="0.25">
      <c r="A1" s="1" t="s">
        <v>109</v>
      </c>
      <c r="B1"/>
      <c r="C1"/>
      <c r="D1"/>
      <c r="E1" s="29"/>
      <c r="F1" s="29"/>
      <c r="G1"/>
      <c r="H1" s="34"/>
      <c r="I1"/>
    </row>
    <row r="2" spans="1:9" x14ac:dyDescent="0.25">
      <c r="A2"/>
      <c r="B2"/>
      <c r="C2"/>
      <c r="D2"/>
      <c r="E2" s="29"/>
      <c r="F2" s="29"/>
      <c r="G2"/>
      <c r="H2" s="34"/>
      <c r="I2"/>
    </row>
    <row r="3" spans="1:9" x14ac:dyDescent="0.25">
      <c r="A3" s="1" t="s">
        <v>132</v>
      </c>
      <c r="B3"/>
      <c r="C3"/>
      <c r="D3"/>
      <c r="E3" s="29"/>
      <c r="F3" s="29"/>
      <c r="G3"/>
      <c r="H3" s="34"/>
      <c r="I3"/>
    </row>
    <row r="4" spans="1:9" s="40" customFormat="1" ht="120" x14ac:dyDescent="0.25">
      <c r="A4" s="37" t="s">
        <v>0</v>
      </c>
      <c r="B4" s="37" t="s">
        <v>80</v>
      </c>
      <c r="C4" s="37" t="s">
        <v>96</v>
      </c>
      <c r="D4" s="37" t="s">
        <v>99</v>
      </c>
      <c r="E4" s="42" t="s">
        <v>97</v>
      </c>
      <c r="F4" s="42" t="s">
        <v>98</v>
      </c>
      <c r="G4" s="37" t="s">
        <v>101</v>
      </c>
      <c r="H4" s="39" t="s">
        <v>100</v>
      </c>
      <c r="I4" s="37" t="s">
        <v>102</v>
      </c>
    </row>
    <row r="5" spans="1:9" x14ac:dyDescent="0.25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</row>
  </sheetData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showGridLines="0" zoomScaleNormal="100" workbookViewId="0">
      <selection activeCell="C7" sqref="C7"/>
    </sheetView>
  </sheetViews>
  <sheetFormatPr defaultRowHeight="15" x14ac:dyDescent="0.25"/>
  <cols>
    <col min="1" max="1" width="6.85546875" style="46" customWidth="1"/>
    <col min="2" max="2" width="16.7109375" style="47" customWidth="1"/>
    <col min="3" max="3" width="69.7109375" style="46" customWidth="1"/>
    <col min="4" max="4" width="13.28515625" style="46" customWidth="1"/>
    <col min="5" max="6" width="17.7109375" style="49" customWidth="1"/>
  </cols>
  <sheetData>
    <row r="1" spans="1:6" x14ac:dyDescent="0.25">
      <c r="A1" s="1" t="s">
        <v>124</v>
      </c>
      <c r="B1" s="27"/>
      <c r="C1"/>
      <c r="D1"/>
      <c r="E1" s="45"/>
      <c r="F1" s="45"/>
    </row>
    <row r="2" spans="1:6" x14ac:dyDescent="0.25">
      <c r="A2" s="1"/>
      <c r="B2" s="27"/>
      <c r="C2"/>
      <c r="D2"/>
      <c r="E2" s="45"/>
      <c r="F2" s="45"/>
    </row>
    <row r="3" spans="1:6" x14ac:dyDescent="0.25">
      <c r="A3" s="1" t="s">
        <v>125</v>
      </c>
      <c r="B3" s="27"/>
      <c r="C3"/>
      <c r="D3"/>
      <c r="E3" s="45"/>
      <c r="F3" s="45"/>
    </row>
    <row r="4" spans="1:6" s="31" customFormat="1" ht="45" x14ac:dyDescent="0.25">
      <c r="A4" s="51" t="s">
        <v>0</v>
      </c>
      <c r="B4" s="30" t="s">
        <v>17</v>
      </c>
      <c r="C4" s="51" t="s">
        <v>21</v>
      </c>
      <c r="D4" s="51" t="s">
        <v>18</v>
      </c>
      <c r="E4" s="52" t="s">
        <v>19</v>
      </c>
      <c r="F4" s="52" t="s">
        <v>20</v>
      </c>
    </row>
    <row r="5" spans="1:6" x14ac:dyDescent="0.25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</row>
    <row r="6" spans="1:6" x14ac:dyDescent="0.25">
      <c r="A6" s="46">
        <v>1</v>
      </c>
      <c r="B6" s="74">
        <v>11021000</v>
      </c>
      <c r="C6" s="75" t="s">
        <v>172</v>
      </c>
      <c r="D6" s="46" t="s">
        <v>195</v>
      </c>
      <c r="E6" s="49">
        <v>2588082.6662799995</v>
      </c>
      <c r="F6" s="49">
        <v>2779648.8259999999</v>
      </c>
    </row>
    <row r="7" spans="1:6" ht="30" x14ac:dyDescent="0.25">
      <c r="A7" s="46">
        <v>2</v>
      </c>
      <c r="B7" s="73">
        <v>13030100</v>
      </c>
      <c r="C7" s="75" t="s">
        <v>173</v>
      </c>
      <c r="D7" s="46" t="s">
        <v>195</v>
      </c>
      <c r="E7" s="49">
        <v>218965.56839999999</v>
      </c>
      <c r="F7" s="49">
        <v>210753.08256000001</v>
      </c>
    </row>
    <row r="8" spans="1:6" ht="30" x14ac:dyDescent="0.25">
      <c r="A8" s="46">
        <v>3</v>
      </c>
      <c r="B8" s="73" t="s">
        <v>179</v>
      </c>
      <c r="C8" s="75" t="s">
        <v>174</v>
      </c>
      <c r="D8" s="46" t="s">
        <v>195</v>
      </c>
      <c r="E8" s="49">
        <v>94487.251579999996</v>
      </c>
      <c r="F8" s="49">
        <v>92715.807180000003</v>
      </c>
    </row>
    <row r="9" spans="1:6" x14ac:dyDescent="0.25">
      <c r="A9" s="46">
        <v>4</v>
      </c>
      <c r="B9" s="74">
        <v>13020100</v>
      </c>
      <c r="C9" s="75" t="s">
        <v>175</v>
      </c>
      <c r="D9" s="46" t="s">
        <v>195</v>
      </c>
      <c r="E9" s="49">
        <v>633.00130999999999</v>
      </c>
      <c r="F9" s="49">
        <v>884.47857999999997</v>
      </c>
    </row>
    <row r="10" spans="1:6" ht="30" x14ac:dyDescent="0.25">
      <c r="A10" s="46">
        <v>5</v>
      </c>
      <c r="B10" s="73" t="s">
        <v>180</v>
      </c>
      <c r="C10" s="75" t="s">
        <v>176</v>
      </c>
      <c r="D10" s="46" t="s">
        <v>195</v>
      </c>
      <c r="E10" s="49">
        <v>53619.859190000003</v>
      </c>
      <c r="F10" s="49">
        <v>51897.612739999997</v>
      </c>
    </row>
    <row r="11" spans="1:6" ht="30" x14ac:dyDescent="0.25">
      <c r="A11" s="46">
        <v>6</v>
      </c>
      <c r="B11" s="74">
        <v>71010000</v>
      </c>
      <c r="C11" s="75" t="s">
        <v>177</v>
      </c>
      <c r="D11" s="46" t="s">
        <v>195</v>
      </c>
      <c r="E11" s="49">
        <v>242642.08593999999</v>
      </c>
      <c r="F11" s="49">
        <v>237064.42376999999</v>
      </c>
    </row>
    <row r="12" spans="1:6" ht="30" x14ac:dyDescent="0.25">
      <c r="A12" s="46">
        <v>7</v>
      </c>
      <c r="B12" s="73" t="s">
        <v>187</v>
      </c>
      <c r="C12" s="75" t="s">
        <v>186</v>
      </c>
      <c r="D12" s="46" t="s">
        <v>195</v>
      </c>
      <c r="E12" s="49">
        <v>794.26829000000009</v>
      </c>
      <c r="F12" s="49">
        <v>800.23087999999996</v>
      </c>
    </row>
    <row r="13" spans="1:6" x14ac:dyDescent="0.25">
      <c r="A13" s="46">
        <v>8</v>
      </c>
      <c r="B13" s="74">
        <v>18011100</v>
      </c>
      <c r="C13" s="75" t="s">
        <v>185</v>
      </c>
      <c r="D13" s="46" t="s">
        <v>195</v>
      </c>
      <c r="E13" s="49">
        <v>25</v>
      </c>
      <c r="F13" s="49">
        <v>0</v>
      </c>
    </row>
    <row r="14" spans="1:6" ht="30" x14ac:dyDescent="0.25">
      <c r="A14" s="46">
        <v>9</v>
      </c>
      <c r="B14" s="74">
        <v>14040000</v>
      </c>
      <c r="C14" s="75" t="s">
        <v>184</v>
      </c>
      <c r="D14" s="46" t="s">
        <v>195</v>
      </c>
      <c r="E14" s="49">
        <v>27.904</v>
      </c>
      <c r="F14" s="49">
        <v>29.536000000000001</v>
      </c>
    </row>
    <row r="15" spans="1:6" x14ac:dyDescent="0.25">
      <c r="A15" s="46">
        <v>10</v>
      </c>
      <c r="B15" s="74">
        <v>13060000</v>
      </c>
      <c r="C15" s="75" t="s">
        <v>183</v>
      </c>
      <c r="D15" s="46" t="s">
        <v>195</v>
      </c>
      <c r="E15" s="49">
        <v>3.1128</v>
      </c>
      <c r="F15" s="49">
        <v>3.1128</v>
      </c>
    </row>
    <row r="16" spans="1:6" x14ac:dyDescent="0.25">
      <c r="A16" s="46">
        <v>11</v>
      </c>
      <c r="B16" s="74">
        <v>11011000</v>
      </c>
      <c r="C16" s="75" t="s">
        <v>182</v>
      </c>
      <c r="D16" s="46" t="s">
        <v>195</v>
      </c>
      <c r="E16" s="69">
        <v>18919.22594</v>
      </c>
      <c r="F16" s="69">
        <v>18541.505679999998</v>
      </c>
    </row>
    <row r="17" spans="1:6" x14ac:dyDescent="0.25">
      <c r="A17" s="46">
        <v>12</v>
      </c>
      <c r="B17" s="74">
        <v>24140300</v>
      </c>
      <c r="C17" s="75" t="s">
        <v>181</v>
      </c>
      <c r="D17" s="46" t="s">
        <v>195</v>
      </c>
      <c r="E17" s="69">
        <v>239.86354</v>
      </c>
      <c r="F17" s="69">
        <v>239.86354</v>
      </c>
    </row>
    <row r="18" spans="1:6" ht="30" x14ac:dyDescent="0.25">
      <c r="A18" s="46">
        <v>13</v>
      </c>
      <c r="B18" s="74">
        <v>0</v>
      </c>
      <c r="C18" s="75" t="s">
        <v>192</v>
      </c>
      <c r="D18" s="46" t="s">
        <v>195</v>
      </c>
      <c r="E18" s="69">
        <v>88052.3</v>
      </c>
      <c r="F18" s="69">
        <v>88052.3</v>
      </c>
    </row>
    <row r="19" spans="1:6" ht="30" x14ac:dyDescent="0.25">
      <c r="A19" s="46">
        <v>14</v>
      </c>
      <c r="B19" s="47" t="s">
        <v>188</v>
      </c>
      <c r="C19" s="75" t="s">
        <v>189</v>
      </c>
      <c r="D19" s="46" t="s">
        <v>195</v>
      </c>
      <c r="E19" s="49">
        <v>75478.958299999998</v>
      </c>
      <c r="F19" s="49">
        <v>76152.841</v>
      </c>
    </row>
    <row r="20" spans="1:6" ht="30" x14ac:dyDescent="0.25">
      <c r="A20" s="46">
        <v>15</v>
      </c>
      <c r="B20" s="47" t="s">
        <v>178</v>
      </c>
      <c r="C20" s="75" t="s">
        <v>190</v>
      </c>
      <c r="D20" s="46" t="s">
        <v>195</v>
      </c>
      <c r="E20" s="49">
        <v>1783.2</v>
      </c>
      <c r="F20" s="49">
        <v>1783.2</v>
      </c>
    </row>
    <row r="21" spans="1:6" x14ac:dyDescent="0.25">
      <c r="A21" s="46">
        <v>16</v>
      </c>
      <c r="B21" s="47" t="s">
        <v>178</v>
      </c>
      <c r="C21" s="75" t="s">
        <v>191</v>
      </c>
      <c r="D21" s="46" t="s">
        <v>195</v>
      </c>
      <c r="E21" s="49">
        <v>504.04424999999998</v>
      </c>
      <c r="F21" s="49">
        <v>504.04424999999998</v>
      </c>
    </row>
    <row r="22" spans="1:6" x14ac:dyDescent="0.25">
      <c r="C22" s="75"/>
    </row>
    <row r="23" spans="1:6" x14ac:dyDescent="0.25">
      <c r="C23" s="75"/>
    </row>
    <row r="24" spans="1:6" x14ac:dyDescent="0.25">
      <c r="C24" s="75"/>
    </row>
    <row r="25" spans="1:6" x14ac:dyDescent="0.25">
      <c r="C25" s="75"/>
    </row>
    <row r="26" spans="1:6" x14ac:dyDescent="0.25">
      <c r="C26" s="75"/>
    </row>
    <row r="27" spans="1:6" x14ac:dyDescent="0.25">
      <c r="C27" s="75"/>
    </row>
    <row r="28" spans="1:6" x14ac:dyDescent="0.25">
      <c r="C28" s="75"/>
    </row>
    <row r="29" spans="1:6" x14ac:dyDescent="0.25">
      <c r="C29" s="75"/>
    </row>
    <row r="30" spans="1:6" x14ac:dyDescent="0.25">
      <c r="C30" s="75"/>
    </row>
    <row r="31" spans="1:6" x14ac:dyDescent="0.25">
      <c r="C31" s="75"/>
    </row>
    <row r="32" spans="1:6" x14ac:dyDescent="0.25">
      <c r="C32" s="75"/>
    </row>
    <row r="33" spans="3:3" x14ac:dyDescent="0.25">
      <c r="C33" s="75"/>
    </row>
    <row r="34" spans="3:3" x14ac:dyDescent="0.25">
      <c r="C34" s="75"/>
    </row>
    <row r="35" spans="3:3" x14ac:dyDescent="0.25">
      <c r="C35" s="75"/>
    </row>
    <row r="36" spans="3:3" x14ac:dyDescent="0.25">
      <c r="C36" s="75"/>
    </row>
    <row r="37" spans="3:3" x14ac:dyDescent="0.25">
      <c r="C37" s="75"/>
    </row>
    <row r="38" spans="3:3" x14ac:dyDescent="0.25">
      <c r="C38" s="75"/>
    </row>
    <row r="39" spans="3:3" x14ac:dyDescent="0.25">
      <c r="C39" s="75"/>
    </row>
    <row r="40" spans="3:3" x14ac:dyDescent="0.25">
      <c r="C40" s="75"/>
    </row>
    <row r="41" spans="3:3" x14ac:dyDescent="0.25">
      <c r="C41" s="75"/>
    </row>
    <row r="42" spans="3:3" x14ac:dyDescent="0.25">
      <c r="C42" s="75"/>
    </row>
    <row r="43" spans="3:3" x14ac:dyDescent="0.25">
      <c r="C43" s="75"/>
    </row>
    <row r="44" spans="3:3" x14ac:dyDescent="0.25">
      <c r="C44" s="75"/>
    </row>
    <row r="45" spans="3:3" x14ac:dyDescent="0.25">
      <c r="C45" s="75"/>
    </row>
    <row r="46" spans="3:3" x14ac:dyDescent="0.25">
      <c r="C46" s="75"/>
    </row>
    <row r="47" spans="3:3" x14ac:dyDescent="0.25">
      <c r="C47" s="75"/>
    </row>
    <row r="48" spans="3:3" x14ac:dyDescent="0.25">
      <c r="C48" s="75"/>
    </row>
    <row r="49" spans="3:3" x14ac:dyDescent="0.25">
      <c r="C49" s="75"/>
    </row>
    <row r="50" spans="3:3" x14ac:dyDescent="0.25">
      <c r="C50" s="75"/>
    </row>
    <row r="51" spans="3:3" x14ac:dyDescent="0.25">
      <c r="C51" s="75"/>
    </row>
    <row r="52" spans="3:3" x14ac:dyDescent="0.25">
      <c r="C52" s="75"/>
    </row>
    <row r="53" spans="3:3" x14ac:dyDescent="0.25">
      <c r="C53" s="75"/>
    </row>
    <row r="54" spans="3:3" x14ac:dyDescent="0.25">
      <c r="C54" s="75"/>
    </row>
    <row r="55" spans="3:3" x14ac:dyDescent="0.25">
      <c r="C55" s="75"/>
    </row>
    <row r="56" spans="3:3" x14ac:dyDescent="0.25">
      <c r="C56" s="75"/>
    </row>
    <row r="57" spans="3:3" x14ac:dyDescent="0.25">
      <c r="C57" s="75"/>
    </row>
    <row r="58" spans="3:3" x14ac:dyDescent="0.25">
      <c r="C58" s="75"/>
    </row>
    <row r="59" spans="3:3" x14ac:dyDescent="0.25">
      <c r="C59" s="75"/>
    </row>
    <row r="60" spans="3:3" x14ac:dyDescent="0.25">
      <c r="C60" s="75"/>
    </row>
    <row r="61" spans="3:3" x14ac:dyDescent="0.25">
      <c r="C61" s="75"/>
    </row>
    <row r="62" spans="3:3" x14ac:dyDescent="0.25">
      <c r="C62" s="75"/>
    </row>
    <row r="63" spans="3:3" x14ac:dyDescent="0.25">
      <c r="C63" s="75"/>
    </row>
  </sheetData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showGridLines="0" zoomScaleNormal="100" workbookViewId="0">
      <selection activeCell="K9" sqref="K9"/>
    </sheetView>
  </sheetViews>
  <sheetFormatPr defaultRowHeight="15" x14ac:dyDescent="0.25"/>
  <cols>
    <col min="1" max="1" width="6.28515625" style="46" customWidth="1"/>
    <col min="2" max="2" width="10.140625" style="47" customWidth="1"/>
    <col min="3" max="3" width="10.28515625" style="48" customWidth="1"/>
    <col min="4" max="4" width="12.28515625" style="46" customWidth="1"/>
    <col min="5" max="5" width="10.140625" style="47" customWidth="1"/>
    <col min="6" max="6" width="10.28515625" style="48" customWidth="1"/>
    <col min="7" max="8" width="16.7109375" style="47" customWidth="1"/>
    <col min="9" max="9" width="32.140625" style="46" customWidth="1"/>
    <col min="10" max="10" width="13.28515625" style="46" customWidth="1"/>
    <col min="11" max="12" width="17.7109375" style="49" customWidth="1"/>
  </cols>
  <sheetData>
    <row r="1" spans="1:12" x14ac:dyDescent="0.25">
      <c r="A1" s="1" t="s">
        <v>124</v>
      </c>
      <c r="B1" s="27"/>
      <c r="C1" s="29"/>
      <c r="D1"/>
      <c r="E1" s="27"/>
      <c r="F1" s="29"/>
      <c r="G1" s="27"/>
      <c r="H1" s="27"/>
      <c r="I1"/>
      <c r="J1"/>
      <c r="K1" s="45"/>
      <c r="L1" s="45"/>
    </row>
    <row r="2" spans="1:12" x14ac:dyDescent="0.25">
      <c r="A2"/>
      <c r="B2" s="27"/>
      <c r="C2" s="29"/>
      <c r="D2"/>
      <c r="E2" s="27"/>
      <c r="F2" s="29"/>
      <c r="G2" s="27"/>
      <c r="H2" s="27"/>
      <c r="I2"/>
      <c r="J2"/>
      <c r="K2" s="45"/>
      <c r="L2" s="45"/>
    </row>
    <row r="3" spans="1:12" x14ac:dyDescent="0.25">
      <c r="A3" s="1" t="s">
        <v>127</v>
      </c>
      <c r="B3" s="27"/>
      <c r="C3" s="29"/>
      <c r="D3"/>
      <c r="E3" s="27"/>
      <c r="F3" s="29"/>
      <c r="G3" s="27"/>
      <c r="H3" s="27"/>
      <c r="I3"/>
      <c r="J3"/>
      <c r="K3" s="45"/>
      <c r="L3" s="45"/>
    </row>
    <row r="4" spans="1:12" x14ac:dyDescent="0.25">
      <c r="A4" s="1" t="s">
        <v>126</v>
      </c>
      <c r="B4" s="27"/>
      <c r="C4" s="29"/>
      <c r="D4"/>
      <c r="E4" s="27"/>
      <c r="F4" s="29"/>
      <c r="G4" s="27"/>
      <c r="H4" s="27"/>
      <c r="I4"/>
      <c r="J4"/>
      <c r="K4" s="45"/>
      <c r="L4" s="45"/>
    </row>
    <row r="5" spans="1:12" s="19" customFormat="1" ht="44.65" customHeight="1" x14ac:dyDescent="0.25">
      <c r="A5" s="95" t="s">
        <v>0</v>
      </c>
      <c r="B5" s="98" t="s">
        <v>31</v>
      </c>
      <c r="C5" s="98"/>
      <c r="D5" s="107" t="s">
        <v>32</v>
      </c>
      <c r="E5" s="107"/>
      <c r="F5" s="107"/>
      <c r="G5" s="109" t="s">
        <v>30</v>
      </c>
      <c r="H5" s="108" t="s">
        <v>17</v>
      </c>
      <c r="I5" s="98" t="s">
        <v>21</v>
      </c>
      <c r="J5" s="98" t="s">
        <v>18</v>
      </c>
      <c r="K5" s="106" t="s">
        <v>19</v>
      </c>
      <c r="L5" s="106" t="s">
        <v>20</v>
      </c>
    </row>
    <row r="6" spans="1:12" s="31" customFormat="1" ht="75" x14ac:dyDescent="0.25">
      <c r="A6" s="95"/>
      <c r="B6" s="30" t="s">
        <v>35</v>
      </c>
      <c r="C6" s="21" t="s">
        <v>36</v>
      </c>
      <c r="D6" s="51" t="s">
        <v>33</v>
      </c>
      <c r="E6" s="30" t="s">
        <v>34</v>
      </c>
      <c r="F6" s="21" t="s">
        <v>46</v>
      </c>
      <c r="G6" s="110"/>
      <c r="H6" s="108"/>
      <c r="I6" s="98"/>
      <c r="J6" s="98"/>
      <c r="K6" s="106"/>
      <c r="L6" s="106"/>
    </row>
    <row r="7" spans="1:12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</row>
    <row r="8" spans="1:12" ht="43.5" customHeight="1" x14ac:dyDescent="0.25">
      <c r="A8" s="46">
        <v>1</v>
      </c>
      <c r="B8" s="47">
        <v>585</v>
      </c>
      <c r="C8" s="48">
        <v>35275</v>
      </c>
      <c r="D8" s="76" t="s">
        <v>162</v>
      </c>
      <c r="E8" s="76" t="s">
        <v>162</v>
      </c>
      <c r="F8" s="76" t="s">
        <v>162</v>
      </c>
      <c r="G8" s="47" t="s">
        <v>168</v>
      </c>
      <c r="H8" s="47">
        <v>13030100</v>
      </c>
      <c r="I8" s="46" t="s">
        <v>173</v>
      </c>
      <c r="J8" s="46" t="s">
        <v>195</v>
      </c>
      <c r="K8" s="49">
        <v>218965.56839999999</v>
      </c>
      <c r="L8" s="49">
        <v>210753.08256000001</v>
      </c>
    </row>
    <row r="9" spans="1:12" ht="30" x14ac:dyDescent="0.25">
      <c r="A9" s="46">
        <v>2</v>
      </c>
      <c r="B9" s="47">
        <v>585</v>
      </c>
      <c r="C9" s="48">
        <v>35275</v>
      </c>
      <c r="D9" s="76" t="s">
        <v>162</v>
      </c>
      <c r="E9" s="76" t="s">
        <v>162</v>
      </c>
      <c r="F9" s="76" t="s">
        <v>162</v>
      </c>
      <c r="G9" s="47" t="s">
        <v>168</v>
      </c>
      <c r="H9" s="47" t="s">
        <v>179</v>
      </c>
      <c r="I9" s="46" t="s">
        <v>174</v>
      </c>
      <c r="J9" s="46" t="s">
        <v>195</v>
      </c>
      <c r="K9" s="49">
        <v>94487.251579999996</v>
      </c>
      <c r="L9" s="49">
        <v>92715.807180000003</v>
      </c>
    </row>
    <row r="10" spans="1:12" ht="30" x14ac:dyDescent="0.25">
      <c r="A10" s="46">
        <v>3</v>
      </c>
      <c r="B10" s="47">
        <v>585</v>
      </c>
      <c r="C10" s="48">
        <v>35275</v>
      </c>
      <c r="D10" s="76" t="s">
        <v>162</v>
      </c>
      <c r="E10" s="76" t="s">
        <v>162</v>
      </c>
      <c r="F10" s="76" t="s">
        <v>162</v>
      </c>
      <c r="G10" s="47" t="s">
        <v>168</v>
      </c>
      <c r="H10" s="47" t="s">
        <v>180</v>
      </c>
      <c r="I10" s="46" t="s">
        <v>176</v>
      </c>
      <c r="J10" s="46" t="s">
        <v>195</v>
      </c>
      <c r="K10" s="49">
        <v>53619.859190000003</v>
      </c>
      <c r="L10" s="49">
        <v>51897.612739999997</v>
      </c>
    </row>
  </sheetData>
  <mergeCells count="9">
    <mergeCell ref="K5:K6"/>
    <mergeCell ref="L5:L6"/>
    <mergeCell ref="A5:A6"/>
    <mergeCell ref="B5:C5"/>
    <mergeCell ref="D5:F5"/>
    <mergeCell ref="H5:H6"/>
    <mergeCell ref="I5:I6"/>
    <mergeCell ref="J5:J6"/>
    <mergeCell ref="G5:G6"/>
  </mergeCells>
  <pageMargins left="0.23622047244094491" right="0.23622047244094491" top="0.74803149606299213" bottom="0.74803149606299213" header="0.31496062992125984" footer="0.31496062992125984"/>
  <pageSetup paperSize="9" scale="89" fitToHeight="0" orientation="landscape" r:id="rId1"/>
  <headerFoot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showGridLines="0" tabSelected="1" zoomScaleNormal="100" workbookViewId="0">
      <selection activeCell="B7" sqref="B7"/>
    </sheetView>
  </sheetViews>
  <sheetFormatPr defaultColWidth="8.85546875" defaultRowHeight="15" x14ac:dyDescent="0.25"/>
  <cols>
    <col min="1" max="1" width="5.85546875" style="15" customWidth="1"/>
    <col min="2" max="2" width="75.28515625" style="15" customWidth="1"/>
    <col min="3" max="3" width="26.28515625" style="15" customWidth="1"/>
    <col min="4" max="4" width="17.28515625" style="15" customWidth="1"/>
    <col min="5" max="5" width="17.28515625" style="17" customWidth="1"/>
    <col min="6" max="16384" width="8.85546875" style="3"/>
  </cols>
  <sheetData>
    <row r="1" spans="1:5" ht="29.85" customHeight="1" x14ac:dyDescent="0.25">
      <c r="A1" s="94" t="s">
        <v>211</v>
      </c>
      <c r="B1" s="94"/>
      <c r="C1" s="94"/>
      <c r="D1" s="94"/>
      <c r="E1" s="94"/>
    </row>
    <row r="2" spans="1:5" x14ac:dyDescent="0.25">
      <c r="A2" s="3"/>
      <c r="B2" s="3"/>
      <c r="C2" s="3"/>
      <c r="D2" s="3"/>
      <c r="E2" s="3"/>
    </row>
    <row r="3" spans="1:5" x14ac:dyDescent="0.25">
      <c r="A3" s="2" t="s">
        <v>122</v>
      </c>
      <c r="B3" s="3"/>
      <c r="C3" s="3"/>
      <c r="D3" s="3"/>
      <c r="E3" s="14"/>
    </row>
    <row r="4" spans="1:5" s="19" customFormat="1" ht="30" x14ac:dyDescent="0.25">
      <c r="A4" s="18" t="s">
        <v>0</v>
      </c>
      <c r="B4" s="18" t="s">
        <v>10</v>
      </c>
      <c r="C4" s="18" t="s">
        <v>11</v>
      </c>
      <c r="D4" s="18" t="s">
        <v>9</v>
      </c>
      <c r="E4" s="22" t="s">
        <v>8</v>
      </c>
    </row>
    <row r="5" spans="1:5" x14ac:dyDescent="0.25">
      <c r="A5" s="18">
        <v>1</v>
      </c>
      <c r="B5" s="18">
        <v>2</v>
      </c>
      <c r="C5" s="53">
        <v>3</v>
      </c>
      <c r="D5" s="53">
        <v>4</v>
      </c>
      <c r="E5" s="53">
        <v>5</v>
      </c>
    </row>
    <row r="6" spans="1:5" ht="45" x14ac:dyDescent="0.25">
      <c r="A6" s="15">
        <v>1</v>
      </c>
      <c r="B6" s="15" t="s">
        <v>212</v>
      </c>
      <c r="C6" s="85" t="s">
        <v>162</v>
      </c>
      <c r="D6" s="85" t="s">
        <v>162</v>
      </c>
      <c r="E6" s="86" t="s">
        <v>162</v>
      </c>
    </row>
  </sheetData>
  <mergeCells count="1">
    <mergeCell ref="A1:E1"/>
  </mergeCells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zoomScaleNormal="100" workbookViewId="0">
      <selection activeCell="N14" sqref="N14"/>
    </sheetView>
  </sheetViews>
  <sheetFormatPr defaultColWidth="8.85546875" defaultRowHeight="15" x14ac:dyDescent="0.25"/>
  <cols>
    <col min="1" max="1" width="5.85546875" style="3" customWidth="1"/>
    <col min="2" max="2" width="14.28515625" style="3" customWidth="1"/>
    <col min="3" max="3" width="21.7109375" style="3" customWidth="1"/>
    <col min="4" max="12" width="8.85546875" style="3"/>
    <col min="13" max="13" width="4.28515625" style="3" customWidth="1"/>
    <col min="14" max="14" width="15.140625" style="19" customWidth="1"/>
    <col min="15" max="16384" width="8.85546875" style="3"/>
  </cols>
  <sheetData>
    <row r="1" spans="1:14" x14ac:dyDescent="0.25">
      <c r="A1" s="2" t="s">
        <v>131</v>
      </c>
      <c r="N1" s="3"/>
    </row>
    <row r="2" spans="1:14" x14ac:dyDescent="0.25">
      <c r="N2" s="3"/>
    </row>
    <row r="3" spans="1:14" x14ac:dyDescent="0.25">
      <c r="A3" s="2" t="s">
        <v>123</v>
      </c>
    </row>
    <row r="4" spans="1:14" ht="30" x14ac:dyDescent="0.25">
      <c r="A4" s="97" t="s">
        <v>26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63" t="s">
        <v>58</v>
      </c>
    </row>
    <row r="5" spans="1:14" ht="14.45" customHeight="1" x14ac:dyDescent="0.25">
      <c r="A5" s="95" t="s">
        <v>27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70" t="s">
        <v>210</v>
      </c>
    </row>
    <row r="6" spans="1:14" x14ac:dyDescent="0.25">
      <c r="A6" s="95" t="s">
        <v>22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70" t="s">
        <v>210</v>
      </c>
    </row>
    <row r="7" spans="1:14" ht="14.45" customHeight="1" x14ac:dyDescent="0.25">
      <c r="A7" s="95" t="s">
        <v>23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71" t="s">
        <v>154</v>
      </c>
    </row>
    <row r="8" spans="1:14" x14ac:dyDescent="0.25">
      <c r="A8" s="95" t="s">
        <v>24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71" t="s">
        <v>210</v>
      </c>
    </row>
    <row r="9" spans="1:14" x14ac:dyDescent="0.25">
      <c r="A9" s="95" t="s">
        <v>37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6"/>
      <c r="N9" s="72"/>
    </row>
    <row r="10" spans="1:14" x14ac:dyDescent="0.25">
      <c r="A10" s="95" t="s">
        <v>38</v>
      </c>
      <c r="B10" s="95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71" t="s">
        <v>210</v>
      </c>
    </row>
    <row r="11" spans="1:14" ht="14.45" customHeight="1" x14ac:dyDescent="0.25">
      <c r="A11" s="95" t="s">
        <v>39</v>
      </c>
      <c r="B11" s="95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71" t="s">
        <v>210</v>
      </c>
    </row>
    <row r="12" spans="1:14" ht="14.45" customHeight="1" x14ac:dyDescent="0.25">
      <c r="A12" s="95" t="s">
        <v>40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71" t="s">
        <v>210</v>
      </c>
    </row>
    <row r="13" spans="1:14" x14ac:dyDescent="0.25">
      <c r="A13" s="95" t="s">
        <v>41</v>
      </c>
      <c r="B13" s="95"/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71" t="s">
        <v>210</v>
      </c>
    </row>
    <row r="14" spans="1:14" ht="14.45" customHeight="1" x14ac:dyDescent="0.25">
      <c r="A14" s="95" t="s">
        <v>25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71" t="s">
        <v>210</v>
      </c>
    </row>
  </sheetData>
  <mergeCells count="11">
    <mergeCell ref="A9:M9"/>
    <mergeCell ref="A4:M4"/>
    <mergeCell ref="A5:M5"/>
    <mergeCell ref="A6:M6"/>
    <mergeCell ref="A7:M7"/>
    <mergeCell ref="A8:M8"/>
    <mergeCell ref="A10:M10"/>
    <mergeCell ref="A11:M11"/>
    <mergeCell ref="A12:M12"/>
    <mergeCell ref="A13:M13"/>
    <mergeCell ref="A14:M14"/>
  </mergeCells>
  <conditionalFormatting sqref="N5:N8 N10:N14">
    <cfRule type="cellIs" dxfId="2" priority="1" operator="equal">
      <formula>"ні"</formula>
    </cfRule>
    <cfRule type="cellIs" dxfId="1" priority="2" operator="equal">
      <formula>"так"</formula>
    </cfRule>
    <cfRule type="cellIs" dxfId="0" priority="3" operator="equal">
      <formula>0</formula>
    </cfRule>
  </conditionalFormatting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showGridLines="0" topLeftCell="A5" zoomScaleNormal="100" workbookViewId="0">
      <selection activeCell="H7" sqref="H7"/>
    </sheetView>
  </sheetViews>
  <sheetFormatPr defaultColWidth="8.85546875" defaultRowHeight="15" x14ac:dyDescent="0.25"/>
  <cols>
    <col min="1" max="1" width="5.85546875" style="15" customWidth="1"/>
    <col min="2" max="2" width="14.28515625" style="15" customWidth="1"/>
    <col min="3" max="3" width="24.7109375" style="15" customWidth="1"/>
    <col min="4" max="4" width="16.85546875" style="15" customWidth="1"/>
    <col min="5" max="5" width="54" style="15" customWidth="1"/>
    <col min="6" max="6" width="23.7109375" style="15" customWidth="1"/>
    <col min="7" max="7" width="13.7109375" style="15" customWidth="1"/>
    <col min="8" max="8" width="17.7109375" style="17" customWidth="1"/>
    <col min="9" max="10" width="8.85546875" style="3"/>
    <col min="11" max="11" width="8.7109375" style="3" customWidth="1"/>
    <col min="12" max="16384" width="8.85546875" style="3"/>
  </cols>
  <sheetData>
    <row r="1" spans="1:11" x14ac:dyDescent="0.25">
      <c r="A1" s="2" t="s">
        <v>131</v>
      </c>
      <c r="B1" s="3"/>
      <c r="C1" s="3"/>
      <c r="D1" s="3"/>
      <c r="E1" s="3"/>
      <c r="F1" s="3"/>
      <c r="G1" s="3"/>
      <c r="H1" s="3"/>
    </row>
    <row r="2" spans="1:11" x14ac:dyDescent="0.25">
      <c r="A2" s="3"/>
      <c r="B2" s="3"/>
      <c r="C2" s="3"/>
      <c r="D2" s="3"/>
      <c r="E2" s="3"/>
      <c r="F2" s="3"/>
      <c r="G2" s="3"/>
      <c r="H2" s="3"/>
    </row>
    <row r="3" spans="1:11" x14ac:dyDescent="0.25">
      <c r="A3" s="2" t="s">
        <v>128</v>
      </c>
      <c r="B3" s="3"/>
      <c r="C3" s="3"/>
      <c r="D3" s="3"/>
      <c r="E3" s="3"/>
      <c r="F3" s="3"/>
      <c r="G3" s="3"/>
      <c r="H3" s="14"/>
    </row>
    <row r="4" spans="1:11" s="19" customFormat="1" ht="102.6" customHeight="1" x14ac:dyDescent="0.25">
      <c r="A4" s="18" t="s">
        <v>0</v>
      </c>
      <c r="B4" s="18" t="s">
        <v>42</v>
      </c>
      <c r="C4" s="18" t="s">
        <v>43</v>
      </c>
      <c r="D4" s="23" t="s">
        <v>44</v>
      </c>
      <c r="E4" s="23" t="s">
        <v>28</v>
      </c>
      <c r="F4" s="18" t="s">
        <v>29</v>
      </c>
      <c r="G4" s="18" t="s">
        <v>2</v>
      </c>
      <c r="H4" s="22" t="s">
        <v>1</v>
      </c>
    </row>
    <row r="5" spans="1:11" x14ac:dyDescent="0.25">
      <c r="A5" s="20">
        <v>1</v>
      </c>
      <c r="B5" s="20">
        <v>2</v>
      </c>
      <c r="C5" s="20">
        <v>3</v>
      </c>
      <c r="D5" s="20">
        <v>4</v>
      </c>
      <c r="E5" s="20">
        <v>5</v>
      </c>
      <c r="F5" s="20">
        <v>6</v>
      </c>
      <c r="G5" s="20">
        <v>7</v>
      </c>
      <c r="H5" s="20">
        <v>8</v>
      </c>
    </row>
    <row r="6" spans="1:11" ht="159" customHeight="1" x14ac:dyDescent="0.25">
      <c r="A6" s="15">
        <v>1</v>
      </c>
      <c r="B6" s="15" t="s">
        <v>157</v>
      </c>
      <c r="C6" s="15" t="s">
        <v>156</v>
      </c>
      <c r="D6" s="15" t="s">
        <v>161</v>
      </c>
      <c r="E6" s="15" t="s">
        <v>193</v>
      </c>
      <c r="F6" s="15" t="s">
        <v>155</v>
      </c>
      <c r="G6" s="77" t="s">
        <v>195</v>
      </c>
      <c r="H6" s="79">
        <v>10250</v>
      </c>
      <c r="K6" s="78"/>
    </row>
    <row r="7" spans="1:11" ht="187.5" customHeight="1" x14ac:dyDescent="0.25">
      <c r="A7" s="15">
        <v>2</v>
      </c>
      <c r="B7" s="15" t="s">
        <v>160</v>
      </c>
      <c r="C7" s="15" t="s">
        <v>196</v>
      </c>
      <c r="D7" s="15" t="s">
        <v>159</v>
      </c>
      <c r="E7" s="15" t="s">
        <v>194</v>
      </c>
      <c r="F7" s="15" t="s">
        <v>158</v>
      </c>
      <c r="G7" s="77" t="s">
        <v>195</v>
      </c>
      <c r="H7" s="79">
        <v>3500</v>
      </c>
      <c r="K7" s="78"/>
    </row>
    <row r="8" spans="1:11" ht="105" x14ac:dyDescent="0.25">
      <c r="A8" s="15">
        <v>3</v>
      </c>
      <c r="B8" s="15" t="s">
        <v>206</v>
      </c>
      <c r="C8" s="15" t="s">
        <v>207</v>
      </c>
      <c r="D8" s="15" t="s">
        <v>209</v>
      </c>
      <c r="E8" s="15" t="s">
        <v>193</v>
      </c>
      <c r="F8" s="15" t="s">
        <v>208</v>
      </c>
      <c r="G8" s="77" t="s">
        <v>195</v>
      </c>
      <c r="H8" s="17">
        <v>550</v>
      </c>
    </row>
  </sheetData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zoomScaleNormal="100" workbookViewId="0">
      <selection activeCell="C11" sqref="C11"/>
    </sheetView>
  </sheetViews>
  <sheetFormatPr defaultColWidth="8.85546875" defaultRowHeight="15" x14ac:dyDescent="0.25"/>
  <cols>
    <col min="1" max="1" width="5.85546875" style="15" customWidth="1"/>
    <col min="2" max="2" width="18.28515625" style="15" customWidth="1"/>
    <col min="3" max="3" width="20.7109375" style="15" customWidth="1"/>
    <col min="4" max="4" width="23.28515625" style="15" customWidth="1"/>
    <col min="5" max="5" width="26.7109375" style="15" customWidth="1"/>
    <col min="6" max="6" width="16.140625" style="16" customWidth="1"/>
    <col min="7" max="7" width="13.7109375" style="15" customWidth="1"/>
    <col min="8" max="8" width="17.7109375" style="17" customWidth="1"/>
    <col min="9" max="16384" width="8.85546875" style="3"/>
  </cols>
  <sheetData>
    <row r="1" spans="1:8" x14ac:dyDescent="0.25">
      <c r="A1" s="2" t="s">
        <v>131</v>
      </c>
      <c r="B1" s="3"/>
      <c r="C1" s="3"/>
      <c r="D1" s="3"/>
      <c r="E1" s="3"/>
      <c r="F1" s="3"/>
      <c r="G1" s="3"/>
      <c r="H1" s="3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2" t="s">
        <v>129</v>
      </c>
      <c r="B3" s="2"/>
      <c r="C3" s="3"/>
      <c r="D3" s="3"/>
      <c r="E3" s="3"/>
      <c r="F3" s="13"/>
      <c r="G3" s="3"/>
      <c r="H3" s="14"/>
    </row>
    <row r="4" spans="1:8" x14ac:dyDescent="0.25">
      <c r="A4" s="2" t="s">
        <v>59</v>
      </c>
      <c r="B4" s="2"/>
      <c r="C4" s="3"/>
      <c r="D4" s="3"/>
      <c r="E4" s="3"/>
      <c r="F4" s="13"/>
      <c r="G4" s="3"/>
      <c r="H4" s="14"/>
    </row>
    <row r="5" spans="1:8" s="19" customFormat="1" ht="75" x14ac:dyDescent="0.25">
      <c r="A5" s="18" t="s">
        <v>0</v>
      </c>
      <c r="B5" s="18" t="s">
        <v>61</v>
      </c>
      <c r="C5" s="18" t="s">
        <v>62</v>
      </c>
      <c r="D5" s="18" t="s">
        <v>3</v>
      </c>
      <c r="E5" s="23" t="s">
        <v>4</v>
      </c>
      <c r="F5" s="21" t="s">
        <v>7</v>
      </c>
      <c r="G5" s="18" t="s">
        <v>5</v>
      </c>
      <c r="H5" s="22" t="s">
        <v>6</v>
      </c>
    </row>
    <row r="6" spans="1:8" s="19" customFormat="1" x14ac:dyDescent="0.25">
      <c r="A6" s="5">
        <v>1</v>
      </c>
      <c r="B6" s="5">
        <v>2</v>
      </c>
      <c r="C6" s="5">
        <v>3</v>
      </c>
      <c r="D6" s="6">
        <v>4</v>
      </c>
      <c r="E6" s="6">
        <v>5</v>
      </c>
      <c r="F6" s="5">
        <v>6</v>
      </c>
      <c r="G6" s="5">
        <v>7</v>
      </c>
      <c r="H6" s="5">
        <v>8</v>
      </c>
    </row>
    <row r="7" spans="1:8" x14ac:dyDescent="0.25">
      <c r="A7" s="65" t="s">
        <v>162</v>
      </c>
      <c r="B7" s="65" t="s">
        <v>162</v>
      </c>
      <c r="C7" s="65" t="s">
        <v>162</v>
      </c>
      <c r="D7" s="65" t="s">
        <v>162</v>
      </c>
      <c r="E7" s="65" t="s">
        <v>162</v>
      </c>
      <c r="F7" s="65" t="s">
        <v>162</v>
      </c>
      <c r="G7" s="65" t="s">
        <v>162</v>
      </c>
      <c r="H7" s="65" t="s">
        <v>162</v>
      </c>
    </row>
  </sheetData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zoomScaleNormal="100" workbookViewId="0">
      <selection activeCell="C7" sqref="C7"/>
    </sheetView>
  </sheetViews>
  <sheetFormatPr defaultColWidth="8.85546875" defaultRowHeight="15" x14ac:dyDescent="0.25"/>
  <cols>
    <col min="1" max="1" width="5.85546875" style="15" customWidth="1"/>
    <col min="2" max="2" width="29.7109375" style="15" customWidth="1"/>
    <col min="3" max="3" width="33.28515625" style="15" customWidth="1"/>
    <col min="4" max="4" width="17.7109375" style="15" customWidth="1"/>
    <col min="5" max="5" width="13.7109375" style="16" customWidth="1"/>
    <col min="6" max="6" width="13.7109375" style="15" customWidth="1"/>
    <col min="7" max="7" width="17.7109375" style="17" customWidth="1"/>
    <col min="8" max="8" width="10.7109375" style="26" customWidth="1"/>
    <col min="9" max="16384" width="8.85546875" style="3"/>
  </cols>
  <sheetData>
    <row r="1" spans="1:8" x14ac:dyDescent="0.25">
      <c r="A1" s="2" t="s">
        <v>131</v>
      </c>
      <c r="B1" s="3"/>
      <c r="C1" s="3"/>
      <c r="D1" s="3"/>
      <c r="E1" s="3"/>
      <c r="F1" s="3"/>
      <c r="G1" s="3"/>
      <c r="H1" s="3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2" t="s">
        <v>130</v>
      </c>
      <c r="B3" s="3"/>
      <c r="C3" s="3"/>
      <c r="D3" s="3"/>
      <c r="E3" s="13"/>
      <c r="F3" s="3"/>
      <c r="G3" s="14"/>
      <c r="H3" s="24"/>
    </row>
    <row r="4" spans="1:8" x14ac:dyDescent="0.25">
      <c r="A4" s="2" t="s">
        <v>60</v>
      </c>
      <c r="B4" s="3"/>
      <c r="C4" s="3"/>
      <c r="D4" s="3"/>
      <c r="E4" s="13"/>
      <c r="F4" s="3"/>
      <c r="G4" s="14"/>
      <c r="H4" s="24"/>
    </row>
    <row r="5" spans="1:8" s="19" customFormat="1" ht="45" x14ac:dyDescent="0.25">
      <c r="A5" s="18" t="s">
        <v>0</v>
      </c>
      <c r="B5" s="18" t="s">
        <v>12</v>
      </c>
      <c r="C5" s="18" t="s">
        <v>13</v>
      </c>
      <c r="D5" s="18" t="s">
        <v>14</v>
      </c>
      <c r="E5" s="21" t="s">
        <v>15</v>
      </c>
      <c r="F5" s="18" t="s">
        <v>2</v>
      </c>
      <c r="G5" s="22" t="s">
        <v>1</v>
      </c>
      <c r="H5" s="25" t="s">
        <v>16</v>
      </c>
    </row>
    <row r="6" spans="1:8" x14ac:dyDescent="0.2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x14ac:dyDescent="0.25">
      <c r="A7" s="65" t="s">
        <v>162</v>
      </c>
      <c r="B7" s="65" t="s">
        <v>162</v>
      </c>
      <c r="C7" s="65" t="s">
        <v>162</v>
      </c>
      <c r="D7" s="65" t="s">
        <v>162</v>
      </c>
      <c r="E7" s="65" t="s">
        <v>162</v>
      </c>
      <c r="F7" s="65" t="s">
        <v>162</v>
      </c>
      <c r="G7" s="65" t="s">
        <v>162</v>
      </c>
      <c r="H7" s="65" t="s">
        <v>162</v>
      </c>
    </row>
  </sheetData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showGridLines="0" zoomScaleNormal="100" workbookViewId="0">
      <selection activeCell="L5" sqref="L5"/>
    </sheetView>
  </sheetViews>
  <sheetFormatPr defaultRowHeight="15" x14ac:dyDescent="0.25"/>
  <cols>
    <col min="1" max="1" width="5.7109375" style="15" customWidth="1"/>
    <col min="2" max="2" width="8.85546875" style="43"/>
    <col min="3" max="3" width="10.140625" style="16" bestFit="1" customWidth="1"/>
    <col min="4" max="4" width="12.28515625" style="16" customWidth="1"/>
    <col min="5" max="5" width="8.85546875" style="15" customWidth="1"/>
    <col min="6" max="6" width="8.85546875" style="43"/>
    <col min="7" max="7" width="10.140625" style="16" bestFit="1" customWidth="1"/>
    <col min="8" max="8" width="10.28515625" style="16" customWidth="1"/>
    <col min="9" max="9" width="20.140625" style="15" customWidth="1"/>
    <col min="10" max="10" width="15.85546875" style="15" customWidth="1"/>
    <col min="11" max="11" width="21" style="15" customWidth="1"/>
    <col min="12" max="12" width="18.140625" style="15" customWidth="1"/>
  </cols>
  <sheetData>
    <row r="1" spans="1:12" x14ac:dyDescent="0.25">
      <c r="A1" s="1" t="s">
        <v>107</v>
      </c>
      <c r="B1" s="27"/>
      <c r="C1" s="29"/>
      <c r="D1" s="29"/>
      <c r="E1"/>
      <c r="F1" s="27"/>
      <c r="G1" s="29"/>
      <c r="H1" s="29"/>
      <c r="I1"/>
      <c r="J1"/>
      <c r="K1"/>
      <c r="L1"/>
    </row>
    <row r="2" spans="1:12" s="19" customFormat="1" ht="60.6" customHeight="1" x14ac:dyDescent="0.25">
      <c r="A2" s="98" t="s">
        <v>0</v>
      </c>
      <c r="B2" s="98" t="s">
        <v>137</v>
      </c>
      <c r="C2" s="98"/>
      <c r="D2" s="98"/>
      <c r="E2" s="98" t="s">
        <v>32</v>
      </c>
      <c r="F2" s="98"/>
      <c r="G2" s="98"/>
      <c r="H2" s="98"/>
      <c r="I2" s="98" t="s">
        <v>138</v>
      </c>
      <c r="J2" s="98" t="s">
        <v>48</v>
      </c>
      <c r="K2" s="98" t="s">
        <v>49</v>
      </c>
      <c r="L2" s="98" t="s">
        <v>139</v>
      </c>
    </row>
    <row r="3" spans="1:12" s="31" customFormat="1" ht="105" x14ac:dyDescent="0.25">
      <c r="A3" s="98"/>
      <c r="B3" s="30" t="s">
        <v>35</v>
      </c>
      <c r="C3" s="21" t="s">
        <v>36</v>
      </c>
      <c r="D3" s="21" t="s">
        <v>45</v>
      </c>
      <c r="E3" s="18" t="s">
        <v>33</v>
      </c>
      <c r="F3" s="30" t="s">
        <v>34</v>
      </c>
      <c r="G3" s="21" t="s">
        <v>46</v>
      </c>
      <c r="H3" s="21" t="s">
        <v>47</v>
      </c>
      <c r="I3" s="98"/>
      <c r="J3" s="98"/>
      <c r="K3" s="98"/>
      <c r="L3" s="98"/>
    </row>
    <row r="4" spans="1:12" x14ac:dyDescent="0.25">
      <c r="A4" s="5">
        <v>1</v>
      </c>
      <c r="B4" s="28">
        <v>2</v>
      </c>
      <c r="C4" s="5">
        <v>3</v>
      </c>
      <c r="D4" s="28">
        <v>4</v>
      </c>
      <c r="E4" s="5">
        <v>5</v>
      </c>
      <c r="F4" s="28">
        <v>6</v>
      </c>
      <c r="G4" s="5">
        <v>7</v>
      </c>
      <c r="H4" s="28">
        <v>8</v>
      </c>
      <c r="I4" s="5">
        <v>9</v>
      </c>
      <c r="J4" s="28">
        <v>10</v>
      </c>
      <c r="K4" s="5">
        <v>11</v>
      </c>
      <c r="L4" s="28">
        <v>12</v>
      </c>
    </row>
    <row r="5" spans="1:12" ht="75" x14ac:dyDescent="0.25">
      <c r="A5" s="15">
        <v>1</v>
      </c>
      <c r="B5" s="68">
        <v>585</v>
      </c>
      <c r="C5" s="16">
        <v>35275</v>
      </c>
      <c r="D5" s="16" t="s">
        <v>163</v>
      </c>
      <c r="E5" s="65" t="s">
        <v>162</v>
      </c>
      <c r="F5" s="65" t="s">
        <v>162</v>
      </c>
      <c r="G5" s="65" t="s">
        <v>162</v>
      </c>
      <c r="H5" s="65" t="s">
        <v>162</v>
      </c>
      <c r="I5" s="15" t="s">
        <v>167</v>
      </c>
      <c r="J5" s="15" t="s">
        <v>165</v>
      </c>
      <c r="K5" s="15" t="s">
        <v>166</v>
      </c>
      <c r="L5" s="15" t="s">
        <v>164</v>
      </c>
    </row>
  </sheetData>
  <mergeCells count="7">
    <mergeCell ref="L2:L3"/>
    <mergeCell ref="A2:A3"/>
    <mergeCell ref="B2:D2"/>
    <mergeCell ref="E2:H2"/>
    <mergeCell ref="I2:I3"/>
    <mergeCell ref="J2:J3"/>
    <mergeCell ref="K2:K3"/>
  </mergeCells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zoomScaleNormal="100" workbookViewId="0">
      <selection activeCell="H5" sqref="H5"/>
    </sheetView>
  </sheetViews>
  <sheetFormatPr defaultRowHeight="15" x14ac:dyDescent="0.25"/>
  <cols>
    <col min="1" max="1" width="5.7109375" style="15" customWidth="1"/>
    <col min="2" max="2" width="14.140625" style="43" customWidth="1"/>
    <col min="3" max="3" width="14.140625" style="16" customWidth="1"/>
    <col min="4" max="4" width="14.140625" style="43" customWidth="1"/>
    <col min="5" max="5" width="14.140625" style="16" customWidth="1"/>
    <col min="6" max="6" width="32" style="15" customWidth="1"/>
    <col min="7" max="7" width="12.7109375" style="15" customWidth="1"/>
    <col min="8" max="9" width="17.7109375" style="17" customWidth="1"/>
  </cols>
  <sheetData>
    <row r="1" spans="1:9" x14ac:dyDescent="0.25">
      <c r="A1" s="1" t="s">
        <v>108</v>
      </c>
      <c r="B1" s="27"/>
      <c r="C1" s="29"/>
      <c r="D1" s="27"/>
      <c r="E1" s="29"/>
      <c r="F1"/>
      <c r="G1"/>
      <c r="H1" s="34"/>
      <c r="I1" s="34"/>
    </row>
    <row r="2" spans="1:9" s="32" customFormat="1" ht="64.150000000000006" customHeight="1" x14ac:dyDescent="0.25">
      <c r="A2" s="98" t="s">
        <v>0</v>
      </c>
      <c r="B2" s="98" t="s">
        <v>31</v>
      </c>
      <c r="C2" s="98"/>
      <c r="D2" s="98" t="s">
        <v>32</v>
      </c>
      <c r="E2" s="98"/>
      <c r="F2" s="98" t="s">
        <v>30</v>
      </c>
      <c r="G2" s="98" t="s">
        <v>50</v>
      </c>
      <c r="H2" s="99" t="s">
        <v>64</v>
      </c>
      <c r="I2" s="99" t="s">
        <v>63</v>
      </c>
    </row>
    <row r="3" spans="1:9" s="33" customFormat="1" ht="60" x14ac:dyDescent="0.25">
      <c r="A3" s="98"/>
      <c r="B3" s="30" t="s">
        <v>35</v>
      </c>
      <c r="C3" s="21" t="s">
        <v>36</v>
      </c>
      <c r="D3" s="30" t="s">
        <v>65</v>
      </c>
      <c r="E3" s="21" t="s">
        <v>66</v>
      </c>
      <c r="F3" s="98"/>
      <c r="G3" s="98"/>
      <c r="H3" s="99"/>
      <c r="I3" s="99"/>
    </row>
    <row r="4" spans="1:9" x14ac:dyDescent="0.25">
      <c r="A4" s="5">
        <v>1</v>
      </c>
      <c r="B4" s="28">
        <v>2</v>
      </c>
      <c r="C4" s="5">
        <v>3</v>
      </c>
      <c r="D4" s="28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</row>
    <row r="5" spans="1:9" x14ac:dyDescent="0.25">
      <c r="A5" s="15">
        <v>1</v>
      </c>
      <c r="B5" s="68">
        <v>585</v>
      </c>
      <c r="C5" s="16">
        <v>35275</v>
      </c>
      <c r="D5" s="66" t="s">
        <v>162</v>
      </c>
      <c r="E5" s="67" t="s">
        <v>162</v>
      </c>
      <c r="F5" s="15" t="s">
        <v>202</v>
      </c>
      <c r="G5" s="15" t="s">
        <v>169</v>
      </c>
      <c r="H5" s="17">
        <v>26800.5</v>
      </c>
      <c r="I5" s="17">
        <v>413.4</v>
      </c>
    </row>
  </sheetData>
  <mergeCells count="7">
    <mergeCell ref="F2:F3"/>
    <mergeCell ref="G2:G3"/>
    <mergeCell ref="I2:I3"/>
    <mergeCell ref="H2:H3"/>
    <mergeCell ref="A2:A3"/>
    <mergeCell ref="B2:C2"/>
    <mergeCell ref="D2:E2"/>
  </mergeCells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"/>
  <sheetViews>
    <sheetView showGridLines="0" zoomScaleNormal="100" workbookViewId="0">
      <selection activeCell="G11" sqref="G11"/>
    </sheetView>
  </sheetViews>
  <sheetFormatPr defaultRowHeight="15" x14ac:dyDescent="0.25"/>
  <cols>
    <col min="1" max="1" width="5.7109375" style="15" customWidth="1"/>
    <col min="2" max="2" width="14.140625" style="43" customWidth="1"/>
    <col min="3" max="3" width="14.140625" style="16" customWidth="1"/>
    <col min="4" max="4" width="14" style="16" customWidth="1"/>
    <col min="5" max="5" width="11.85546875" style="15" customWidth="1"/>
    <col min="6" max="6" width="13.7109375" style="15" customWidth="1"/>
    <col min="7" max="10" width="17.7109375" style="17" customWidth="1"/>
    <col min="11" max="11" width="10.28515625" customWidth="1"/>
  </cols>
  <sheetData>
    <row r="1" spans="1:10" x14ac:dyDescent="0.25">
      <c r="A1" s="1" t="s">
        <v>109</v>
      </c>
      <c r="B1" s="27"/>
      <c r="C1" s="29"/>
      <c r="D1" s="29"/>
      <c r="E1"/>
      <c r="F1"/>
      <c r="G1" s="34"/>
      <c r="H1" s="34"/>
      <c r="I1" s="34"/>
      <c r="J1" s="34"/>
    </row>
    <row r="2" spans="1:10" ht="14.45" customHeight="1" x14ac:dyDescent="0.25">
      <c r="A2" s="56"/>
      <c r="B2" s="57"/>
      <c r="C2" s="58"/>
      <c r="D2" s="58"/>
      <c r="E2"/>
      <c r="F2"/>
      <c r="G2" s="34"/>
      <c r="H2" s="34"/>
      <c r="I2" s="34"/>
      <c r="J2" s="34"/>
    </row>
    <row r="3" spans="1:10" x14ac:dyDescent="0.25">
      <c r="A3" s="59" t="s">
        <v>110</v>
      </c>
      <c r="B3" s="60"/>
      <c r="C3" s="61"/>
      <c r="D3" s="58"/>
      <c r="E3"/>
      <c r="F3"/>
      <c r="G3" s="34"/>
      <c r="H3" s="34"/>
      <c r="I3" s="34"/>
      <c r="J3" s="34"/>
    </row>
    <row r="4" spans="1:10" s="36" customFormat="1" ht="29.45" customHeight="1" x14ac:dyDescent="0.25">
      <c r="A4" s="100" t="s">
        <v>0</v>
      </c>
      <c r="B4" s="98" t="s">
        <v>31</v>
      </c>
      <c r="C4" s="98"/>
      <c r="D4" s="100" t="s">
        <v>140</v>
      </c>
      <c r="E4" s="100" t="s">
        <v>51</v>
      </c>
      <c r="F4" s="98" t="s">
        <v>67</v>
      </c>
      <c r="G4" s="99" t="s">
        <v>72</v>
      </c>
      <c r="H4" s="99"/>
      <c r="I4" s="99"/>
      <c r="J4" s="99"/>
    </row>
    <row r="5" spans="1:10" s="36" customFormat="1" ht="120" x14ac:dyDescent="0.25">
      <c r="A5" s="101"/>
      <c r="B5" s="54" t="s">
        <v>35</v>
      </c>
      <c r="C5" s="21" t="s">
        <v>36</v>
      </c>
      <c r="D5" s="101"/>
      <c r="E5" s="101"/>
      <c r="F5" s="98"/>
      <c r="G5" s="22" t="s">
        <v>68</v>
      </c>
      <c r="H5" s="22" t="s">
        <v>69</v>
      </c>
      <c r="I5" s="22" t="s">
        <v>70</v>
      </c>
      <c r="J5" s="22" t="s">
        <v>71</v>
      </c>
    </row>
    <row r="6" spans="1:10" x14ac:dyDescent="0.25">
      <c r="A6" s="35">
        <v>1</v>
      </c>
      <c r="B6" s="28">
        <v>2</v>
      </c>
      <c r="C6" s="5">
        <v>3</v>
      </c>
      <c r="D6" s="28">
        <v>4</v>
      </c>
      <c r="E6" s="5">
        <v>5</v>
      </c>
      <c r="F6" s="28">
        <v>6</v>
      </c>
      <c r="G6" s="5">
        <v>7</v>
      </c>
      <c r="H6" s="28">
        <v>8</v>
      </c>
      <c r="I6" s="5">
        <v>9</v>
      </c>
      <c r="J6" s="28">
        <v>10</v>
      </c>
    </row>
    <row r="7" spans="1:10" ht="60" x14ac:dyDescent="0.25">
      <c r="A7" s="15">
        <v>1</v>
      </c>
      <c r="B7" s="68">
        <v>585</v>
      </c>
      <c r="C7" s="16">
        <v>35275</v>
      </c>
      <c r="D7" s="15" t="s">
        <v>165</v>
      </c>
      <c r="E7" s="15" t="s">
        <v>203</v>
      </c>
      <c r="F7" s="15" t="s">
        <v>204</v>
      </c>
      <c r="G7" s="17">
        <v>884140.8</v>
      </c>
      <c r="H7" s="17">
        <f ca="1">-H7</f>
        <v>0</v>
      </c>
      <c r="I7" s="17">
        <v>0</v>
      </c>
      <c r="J7" s="17">
        <v>0</v>
      </c>
    </row>
  </sheetData>
  <mergeCells count="6">
    <mergeCell ref="A4:A5"/>
    <mergeCell ref="B4:C4"/>
    <mergeCell ref="D4:D5"/>
    <mergeCell ref="F4:F5"/>
    <mergeCell ref="G4:J4"/>
    <mergeCell ref="E4:E5"/>
  </mergeCells>
  <pageMargins left="0.25" right="0.25" top="0.75" bottom="0.75" header="0.3" footer="0.3"/>
  <pageSetup paperSize="9" orientation="landscape" r:id="rId1"/>
  <headerFooter>
    <oddFooter>&amp;C&amp;A&amp;R&amp;P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ф-1</vt:lpstr>
      <vt:lpstr>ф-1.6</vt:lpstr>
      <vt:lpstr>ф-1.7</vt:lpstr>
      <vt:lpstr>ф-1.8</vt:lpstr>
      <vt:lpstr>ф-1.9</vt:lpstr>
      <vt:lpstr>ф-1.10</vt:lpstr>
      <vt:lpstr>ф-2</vt:lpstr>
      <vt:lpstr>ф-3</vt:lpstr>
      <vt:lpstr>ф-4.1</vt:lpstr>
      <vt:lpstr>ф-4.2</vt:lpstr>
      <vt:lpstr>ф-4.3</vt:lpstr>
      <vt:lpstr>ф-4.4</vt:lpstr>
      <vt:lpstr>ф-4.5</vt:lpstr>
      <vt:lpstr>ф-4.6</vt:lpstr>
      <vt:lpstr>ф-4.7</vt:lpstr>
      <vt:lpstr>ф-5.1</vt:lpstr>
      <vt:lpstr>ф-5.2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Сергій Бідник</dc:creator>
  <cp:lastModifiedBy>Ткаченко Наталья Владимировна</cp:lastModifiedBy>
  <cp:lastPrinted>2019-07-29T13:15:40Z</cp:lastPrinted>
  <dcterms:created xsi:type="dcterms:W3CDTF">2018-11-08T09:17:05Z</dcterms:created>
  <dcterms:modified xsi:type="dcterms:W3CDTF">2019-08-30T12:09:34Z</dcterms:modified>
</cp:coreProperties>
</file>